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DS" sheetId="1" r:id="rId1"/>
    <sheet name="Qualification_PRO" sheetId="2" r:id="rId2"/>
    <sheet name="Kvalifikacija" sheetId="3" r:id="rId3"/>
    <sheet name="Top32 " sheetId="4" r:id="rId4"/>
    <sheet name="Total LAT" sheetId="5" r:id="rId5"/>
    <sheet name="TOP 4" sheetId="6" r:id="rId6"/>
  </sheets>
  <definedNames>
    <definedName name="_xlnm._FilterDatabase" localSheetId="2" hidden="1">'Kvalifikacija'!$B$2:$F$2</definedName>
    <definedName name="_xlnm._FilterDatabase" localSheetId="4" hidden="1">'Total LAT'!$B$10:$F$10</definedName>
  </definedNames>
  <calcPr fullCalcOnLoad="1"/>
</workbook>
</file>

<file path=xl/sharedStrings.xml><?xml version="1.0" encoding="utf-8"?>
<sst xmlns="http://schemas.openxmlformats.org/spreadsheetml/2006/main" count="141" uniqueCount="70">
  <si>
    <t>NR.</t>
  </si>
  <si>
    <t>RUN</t>
  </si>
  <si>
    <t>Final</t>
  </si>
  <si>
    <t>R1</t>
  </si>
  <si>
    <t>R2</t>
  </si>
  <si>
    <t>Car and number</t>
  </si>
  <si>
    <t>CAR &amp; NUMBER</t>
  </si>
  <si>
    <t>TOP 32</t>
  </si>
  <si>
    <t>TOP 8</t>
  </si>
  <si>
    <t>TOP 4</t>
  </si>
  <si>
    <t>TOP 16</t>
  </si>
  <si>
    <t xml:space="preserve"> RUN 2</t>
  </si>
  <si>
    <t>RUN 1</t>
  </si>
  <si>
    <t>Galvenais tiesnesis:  Gunārs Ķeipāns</t>
  </si>
  <si>
    <t>N.P.K.</t>
  </si>
  <si>
    <t>Galvenais tiesnesis: Gunārs Ķeipāns</t>
  </si>
  <si>
    <t>Nr</t>
  </si>
  <si>
    <t>Driver</t>
  </si>
  <si>
    <t>Qual</t>
  </si>
  <si>
    <t>Series</t>
  </si>
  <si>
    <t>N.p.k.</t>
  </si>
  <si>
    <t>Starta Nr.</t>
  </si>
  <si>
    <t>Vārds  Uzvārds</t>
  </si>
  <si>
    <t>A/M marka</t>
  </si>
  <si>
    <t>A/M modelis</t>
  </si>
  <si>
    <t>Valsts</t>
  </si>
  <si>
    <t>Klase</t>
  </si>
  <si>
    <t xml:space="preserve">DALĪBNIEKU SARAKSTS  </t>
  </si>
  <si>
    <t>TOTAL  PRO</t>
  </si>
  <si>
    <t>EST</t>
  </si>
  <si>
    <t>PRO klase</t>
  </si>
  <si>
    <t>Galvenā sekretāre: Arta Klišāne</t>
  </si>
  <si>
    <t>JUDGE NAME</t>
  </si>
  <si>
    <t>35P.</t>
  </si>
  <si>
    <t>35.P</t>
  </si>
  <si>
    <t>STILS 30punkti</t>
  </si>
  <si>
    <t>35.p</t>
  </si>
  <si>
    <t>JOSLA</t>
  </si>
  <si>
    <t>LEŅĶIS</t>
  </si>
  <si>
    <t xml:space="preserve"> Iemetiens</t>
  </si>
  <si>
    <t>Plūdenums</t>
  </si>
  <si>
    <t>Pašatdeve</t>
  </si>
  <si>
    <t>VS</t>
  </si>
  <si>
    <t>1 VS 2</t>
  </si>
  <si>
    <t>3 VS 4</t>
  </si>
  <si>
    <t>TOP 32 PRO</t>
  </si>
  <si>
    <t>Qualification CLASS-PRO</t>
  </si>
  <si>
    <t>Galvenā sekretāre:  Arta Klišāne</t>
  </si>
  <si>
    <t>KOPĀ</t>
  </si>
  <si>
    <t>Sporta komplekss 333</t>
  </si>
  <si>
    <t>16.06.2018.</t>
  </si>
  <si>
    <t>PRO</t>
  </si>
  <si>
    <t>LV17</t>
  </si>
  <si>
    <t>ĒRIKS ULASS</t>
  </si>
  <si>
    <t>LV</t>
  </si>
  <si>
    <t>BMW</t>
  </si>
  <si>
    <t>E 46</t>
  </si>
  <si>
    <t>EE69</t>
  </si>
  <si>
    <t>KRISTJAN SALMRE</t>
  </si>
  <si>
    <t>LV100</t>
  </si>
  <si>
    <t>INGUS JĒKABSONS</t>
  </si>
  <si>
    <t>16.06.2018. plkst.13:16</t>
  </si>
  <si>
    <t>LATVIJAS DRIFTA ČEMPIONĀTA 2 . POSMS</t>
  </si>
  <si>
    <t>TOP 4 PRO</t>
  </si>
  <si>
    <t>LV 21</t>
  </si>
  <si>
    <t>EDMUNDS BĒRZIŅŠ</t>
  </si>
  <si>
    <t xml:space="preserve"> LV 21</t>
  </si>
  <si>
    <t>Laiks: 16:03</t>
  </si>
  <si>
    <t>LATVIAN DRIFT CHAMPIONSHIP 2ND STAGE</t>
  </si>
  <si>
    <t>333 SPORTA KOMPLEKSS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</si>
</sst>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.00&quot; &quot;[$kr-425];[Red]&quot;-&quot;#,##0.00&quot; &quot;[$kr-425]"/>
    <numFmt numFmtId="197" formatCode="[$-425]General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 diagonalDown="1">
      <left/>
      <right/>
      <top/>
      <bottom/>
      <diagonal style="dashed"/>
    </border>
    <border diagonalUp="1">
      <left/>
      <right/>
      <top/>
      <bottom/>
      <diagonal style="dashed"/>
    </border>
    <border>
      <left/>
      <right style="dotted"/>
      <top/>
      <bottom/>
    </border>
    <border>
      <left/>
      <right style="dotted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/>
      <bottom style="thin"/>
    </border>
    <border diagonalDown="1">
      <left style="medium"/>
      <right/>
      <top/>
      <bottom/>
      <diagonal style="dashed"/>
    </border>
    <border diagonalUp="1">
      <left style="medium"/>
      <right/>
      <top/>
      <bottom/>
      <diagonal style="dashed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dotted"/>
      <top style="medium"/>
      <bottom/>
    </border>
    <border>
      <left/>
      <right>
        <color indexed="63"/>
      </right>
      <top style="medium"/>
      <bottom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>
      <alignment/>
      <protection/>
    </xf>
    <xf numFmtId="197" fontId="58" fillId="0" borderId="0">
      <alignment/>
      <protection/>
    </xf>
    <xf numFmtId="196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196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62" applyFont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4" fillId="0" borderId="0" xfId="48" applyNumberFormat="1" applyFont="1" applyBorder="1" applyAlignment="1">
      <alignment horizontal="center" vertical="center"/>
      <protection/>
    </xf>
    <xf numFmtId="197" fontId="74" fillId="0" borderId="17" xfId="47" applyFont="1" applyBorder="1" applyAlignment="1">
      <alignment horizontal="center" vertical="center"/>
      <protection/>
    </xf>
    <xf numFmtId="197" fontId="74" fillId="0" borderId="18" xfId="47" applyFont="1" applyBorder="1" applyAlignment="1">
      <alignment horizontal="center"/>
      <protection/>
    </xf>
    <xf numFmtId="197" fontId="74" fillId="35" borderId="19" xfId="47" applyFont="1" applyFill="1" applyBorder="1" applyAlignment="1">
      <alignment horizontal="center"/>
      <protection/>
    </xf>
    <xf numFmtId="197" fontId="75" fillId="35" borderId="20" xfId="47" applyFont="1" applyFill="1" applyBorder="1" applyAlignment="1">
      <alignment horizontal="center"/>
      <protection/>
    </xf>
    <xf numFmtId="197" fontId="58" fillId="0" borderId="21" xfId="47" applyFont="1" applyBorder="1" applyAlignment="1">
      <alignment horizontal="center" vertical="center"/>
      <protection/>
    </xf>
    <xf numFmtId="197" fontId="75" fillId="33" borderId="22" xfId="47" applyFont="1" applyFill="1" applyBorder="1" applyAlignment="1">
      <alignment horizontal="center"/>
      <protection/>
    </xf>
    <xf numFmtId="0" fontId="7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7" fillId="33" borderId="15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2" fillId="0" borderId="0" xfId="62" applyFont="1" applyAlignment="1">
      <alignment vertical="center" wrapText="1"/>
      <protection/>
    </xf>
    <xf numFmtId="0" fontId="0" fillId="0" borderId="0" xfId="0" applyBorder="1" applyAlignment="1">
      <alignment/>
    </xf>
    <xf numFmtId="0" fontId="77" fillId="0" borderId="0" xfId="0" applyFont="1" applyAlignment="1">
      <alignment/>
    </xf>
    <xf numFmtId="197" fontId="74" fillId="35" borderId="23" xfId="47" applyFont="1" applyFill="1" applyBorder="1" applyAlignment="1">
      <alignment horizontal="center"/>
      <protection/>
    </xf>
    <xf numFmtId="0" fontId="1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71" fillId="33" borderId="15" xfId="61" applyNumberFormat="1" applyFont="1" applyFill="1" applyBorder="1" applyAlignment="1">
      <alignment horizontal="center"/>
      <protection/>
    </xf>
    <xf numFmtId="0" fontId="71" fillId="0" borderId="15" xfId="61" applyNumberFormat="1" applyFont="1" applyBorder="1" applyAlignment="1">
      <alignment horizontal="center"/>
      <protection/>
    </xf>
    <xf numFmtId="0" fontId="74" fillId="33" borderId="24" xfId="48" applyNumberFormat="1" applyFont="1" applyFill="1" applyBorder="1" applyAlignment="1">
      <alignment horizontal="center"/>
      <protection/>
    </xf>
    <xf numFmtId="197" fontId="74" fillId="33" borderId="24" xfId="47" applyFont="1" applyFill="1" applyBorder="1" applyAlignment="1">
      <alignment horizontal="center"/>
      <protection/>
    </xf>
    <xf numFmtId="16" fontId="6" fillId="2" borderId="15" xfId="0" applyNumberFormat="1" applyFont="1" applyFill="1" applyBorder="1" applyAlignment="1">
      <alignment horizontal="center"/>
    </xf>
    <xf numFmtId="16" fontId="6" fillId="10" borderId="15" xfId="0" applyNumberFormat="1" applyFont="1" applyFill="1" applyBorder="1" applyAlignment="1">
      <alignment horizontal="center"/>
    </xf>
    <xf numFmtId="16" fontId="6" fillId="7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2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26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4" fillId="14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/>
    </xf>
    <xf numFmtId="0" fontId="6" fillId="10" borderId="15" xfId="0" applyFont="1" applyFill="1" applyBorder="1" applyAlignment="1">
      <alignment/>
    </xf>
    <xf numFmtId="0" fontId="6" fillId="7" borderId="3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16" fontId="6" fillId="7" borderId="30" xfId="0" applyNumberFormat="1" applyFont="1" applyFill="1" applyBorder="1" applyAlignment="1">
      <alignment horizontal="center"/>
    </xf>
    <xf numFmtId="16" fontId="6" fillId="7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81" fillId="0" borderId="0" xfId="0" applyFont="1" applyAlignment="1">
      <alignment/>
    </xf>
    <xf numFmtId="0" fontId="82" fillId="33" borderId="0" xfId="0" applyFont="1" applyFill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81" fillId="36" borderId="28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0" fontId="81" fillId="36" borderId="28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81" fillId="5" borderId="28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81" fillId="2" borderId="28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1" fillId="0" borderId="13" xfId="0" applyFont="1" applyBorder="1" applyAlignment="1">
      <alignment/>
    </xf>
    <xf numFmtId="0" fontId="4" fillId="0" borderId="33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2" fillId="0" borderId="0" xfId="0" applyFont="1" applyFill="1" applyAlignment="1">
      <alignment/>
    </xf>
    <xf numFmtId="0" fontId="81" fillId="7" borderId="28" xfId="0" applyFont="1" applyFill="1" applyBorder="1" applyAlignment="1">
      <alignment/>
    </xf>
    <xf numFmtId="0" fontId="82" fillId="0" borderId="0" xfId="0" applyFont="1" applyAlignment="1">
      <alignment/>
    </xf>
    <xf numFmtId="0" fontId="81" fillId="0" borderId="12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14" borderId="28" xfId="0" applyFont="1" applyFill="1" applyBorder="1" applyAlignment="1">
      <alignment/>
    </xf>
    <xf numFmtId="0" fontId="15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1" fillId="37" borderId="28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/>
    </xf>
    <xf numFmtId="0" fontId="84" fillId="33" borderId="15" xfId="0" applyFont="1" applyFill="1" applyBorder="1" applyAlignment="1">
      <alignment horizontal="center"/>
    </xf>
    <xf numFmtId="0" fontId="85" fillId="33" borderId="15" xfId="0" applyFont="1" applyFill="1" applyBorder="1" applyAlignment="1">
      <alignment/>
    </xf>
    <xf numFmtId="0" fontId="84" fillId="33" borderId="34" xfId="0" applyFont="1" applyFill="1" applyBorder="1" applyAlignment="1">
      <alignment horizontal="center"/>
    </xf>
    <xf numFmtId="0" fontId="84" fillId="33" borderId="15" xfId="0" applyFont="1" applyFill="1" applyBorder="1" applyAlignment="1">
      <alignment horizontal="left"/>
    </xf>
    <xf numFmtId="0" fontId="85" fillId="33" borderId="15" xfId="0" applyFont="1" applyFill="1" applyBorder="1" applyAlignment="1">
      <alignment/>
    </xf>
    <xf numFmtId="0" fontId="85" fillId="33" borderId="15" xfId="0" applyFont="1" applyFill="1" applyBorder="1" applyAlignment="1">
      <alignment horizontal="left"/>
    </xf>
    <xf numFmtId="0" fontId="86" fillId="33" borderId="15" xfId="0" applyFont="1" applyFill="1" applyBorder="1" applyAlignment="1">
      <alignment horizontal="center"/>
    </xf>
    <xf numFmtId="0" fontId="87" fillId="33" borderId="15" xfId="0" applyFont="1" applyFill="1" applyBorder="1" applyAlignment="1">
      <alignment/>
    </xf>
    <xf numFmtId="0" fontId="86" fillId="33" borderId="34" xfId="0" applyFont="1" applyFill="1" applyBorder="1" applyAlignment="1">
      <alignment horizontal="center"/>
    </xf>
    <xf numFmtId="0" fontId="87" fillId="33" borderId="15" xfId="0" applyFont="1" applyFill="1" applyBorder="1" applyAlignment="1">
      <alignment/>
    </xf>
    <xf numFmtId="0" fontId="0" fillId="0" borderId="0" xfId="0" applyAlignment="1">
      <alignment horizontal="left"/>
    </xf>
    <xf numFmtId="0" fontId="88" fillId="7" borderId="28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89" fillId="0" borderId="0" xfId="0" applyFont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8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18" fillId="14" borderId="28" xfId="0" applyFont="1" applyFill="1" applyBorder="1" applyAlignment="1">
      <alignment/>
    </xf>
    <xf numFmtId="0" fontId="88" fillId="14" borderId="2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88" fillId="0" borderId="0" xfId="0" applyFont="1" applyAlignment="1">
      <alignment/>
    </xf>
    <xf numFmtId="0" fontId="88" fillId="37" borderId="28" xfId="0" applyFont="1" applyFill="1" applyBorder="1" applyAlignment="1">
      <alignment/>
    </xf>
    <xf numFmtId="0" fontId="88" fillId="0" borderId="27" xfId="0" applyFont="1" applyBorder="1" applyAlignment="1">
      <alignment horizontal="center"/>
    </xf>
    <xf numFmtId="0" fontId="90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6" fillId="0" borderId="35" xfId="0" applyFont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2" fillId="0" borderId="33" xfId="0" applyFont="1" applyBorder="1" applyAlignment="1">
      <alignment horizontal="center"/>
    </xf>
    <xf numFmtId="0" fontId="81" fillId="0" borderId="27" xfId="0" applyFont="1" applyBorder="1" applyAlignment="1">
      <alignment horizontal="center"/>
    </xf>
    <xf numFmtId="0" fontId="74" fillId="35" borderId="36" xfId="48" applyNumberFormat="1" applyFont="1" applyFill="1" applyBorder="1" applyAlignment="1">
      <alignment horizontal="center"/>
      <protection/>
    </xf>
    <xf numFmtId="0" fontId="74" fillId="35" borderId="31" xfId="48" applyNumberFormat="1" applyFont="1" applyFill="1" applyBorder="1" applyAlignment="1">
      <alignment horizontal="center"/>
      <protection/>
    </xf>
    <xf numFmtId="0" fontId="74" fillId="35" borderId="37" xfId="48" applyNumberFormat="1" applyFont="1" applyFill="1" applyBorder="1" applyAlignment="1">
      <alignment horizontal="center"/>
      <protection/>
    </xf>
    <xf numFmtId="0" fontId="0" fillId="33" borderId="0" xfId="0" applyFill="1" applyAlignment="1">
      <alignment horizontal="center" vertical="center" wrapText="1"/>
    </xf>
    <xf numFmtId="0" fontId="18" fillId="0" borderId="3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14" fontId="7" fillId="33" borderId="0" xfId="0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3" xfId="47"/>
    <cellStyle name="Excel Built-in Normal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609600</xdr:colOff>
      <xdr:row>6</xdr:row>
      <xdr:rowOff>161925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4</xdr:row>
      <xdr:rowOff>180975</xdr:rowOff>
    </xdr:from>
    <xdr:to>
      <xdr:col>8</xdr:col>
      <xdr:colOff>409575</xdr:colOff>
      <xdr:row>10</xdr:row>
      <xdr:rowOff>104775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009650"/>
          <a:ext cx="1819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4</xdr:row>
      <xdr:rowOff>0</xdr:rowOff>
    </xdr:from>
    <xdr:to>
      <xdr:col>5</xdr:col>
      <xdr:colOff>285750</xdr:colOff>
      <xdr:row>10</xdr:row>
      <xdr:rowOff>0</xdr:rowOff>
    </xdr:to>
    <xdr:pic>
      <xdr:nvPicPr>
        <xdr:cNvPr id="3" name="Picture 5" descr="LAF_Drift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828675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228600</xdr:rowOff>
    </xdr:from>
    <xdr:to>
      <xdr:col>2</xdr:col>
      <xdr:colOff>1066800</xdr:colOff>
      <xdr:row>8</xdr:row>
      <xdr:rowOff>104775</xdr:rowOff>
    </xdr:to>
    <xdr:pic>
      <xdr:nvPicPr>
        <xdr:cNvPr id="1" name="Picture 1" descr="LATVIAN_DRIFT_tumb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33450"/>
          <a:ext cx="1238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1104900</xdr:colOff>
      <xdr:row>4</xdr:row>
      <xdr:rowOff>123825</xdr:rowOff>
    </xdr:to>
    <xdr:pic>
      <xdr:nvPicPr>
        <xdr:cNvPr id="2" name="Picture 4" descr="LAF_orig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19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2" sqref="B12:C15"/>
    </sheetView>
  </sheetViews>
  <sheetFormatPr defaultColWidth="9.140625" defaultRowHeight="15"/>
  <cols>
    <col min="1" max="1" width="8.7109375" style="32" customWidth="1"/>
    <col min="2" max="2" width="10.00390625" style="17" customWidth="1"/>
    <col min="3" max="3" width="34.00390625" style="34" customWidth="1"/>
    <col min="4" max="6" width="9.00390625" style="34" customWidth="1"/>
    <col min="7" max="7" width="9.00390625" style="53" customWidth="1"/>
  </cols>
  <sheetData>
    <row r="1" spans="2:3" ht="20.25">
      <c r="B1" s="33"/>
      <c r="C1" s="33"/>
    </row>
    <row r="2" spans="2:3" ht="15">
      <c r="B2" s="35"/>
      <c r="C2" s="51"/>
    </row>
    <row r="3" spans="2:3" ht="15">
      <c r="B3" s="35"/>
      <c r="C3" s="51" t="s">
        <v>62</v>
      </c>
    </row>
    <row r="4" spans="2:6" ht="15">
      <c r="B4" s="35"/>
      <c r="C4" s="51"/>
      <c r="D4" s="50"/>
      <c r="E4" s="50"/>
      <c r="F4" s="50"/>
    </row>
    <row r="5" spans="2:6" ht="15">
      <c r="B5" s="35"/>
      <c r="C5" s="52"/>
      <c r="D5" s="50"/>
      <c r="E5" s="50"/>
      <c r="F5" s="50"/>
    </row>
    <row r="6" spans="2:6" ht="18.75">
      <c r="B6" s="35"/>
      <c r="C6" s="49"/>
      <c r="D6" s="50"/>
      <c r="E6" s="50"/>
      <c r="F6" s="50"/>
    </row>
    <row r="7" spans="2:3" ht="15">
      <c r="B7" s="34"/>
      <c r="C7" s="54" t="s">
        <v>49</v>
      </c>
    </row>
    <row r="8" spans="2:3" ht="15">
      <c r="B8" s="146" t="s">
        <v>50</v>
      </c>
      <c r="C8" s="146"/>
    </row>
    <row r="9" ht="15"/>
    <row r="10" spans="2:3" ht="15.75">
      <c r="B10" s="36"/>
      <c r="C10" s="36" t="s">
        <v>27</v>
      </c>
    </row>
    <row r="11" spans="1:7" ht="45">
      <c r="A11" s="37" t="s">
        <v>20</v>
      </c>
      <c r="B11" s="38" t="s">
        <v>21</v>
      </c>
      <c r="C11" s="38" t="s">
        <v>22</v>
      </c>
      <c r="D11" s="38" t="s">
        <v>25</v>
      </c>
      <c r="E11" s="38" t="s">
        <v>23</v>
      </c>
      <c r="F11" s="38" t="s">
        <v>24</v>
      </c>
      <c r="G11" s="38" t="s">
        <v>26</v>
      </c>
    </row>
    <row r="12" spans="1:7" ht="15">
      <c r="A12" s="14">
        <v>1</v>
      </c>
      <c r="B12" s="115" t="s">
        <v>52</v>
      </c>
      <c r="C12" s="116" t="s">
        <v>53</v>
      </c>
      <c r="D12" s="116" t="s">
        <v>54</v>
      </c>
      <c r="E12" s="116" t="s">
        <v>55</v>
      </c>
      <c r="F12" s="116" t="s">
        <v>56</v>
      </c>
      <c r="G12" s="39" t="s">
        <v>51</v>
      </c>
    </row>
    <row r="13" spans="1:7" ht="15">
      <c r="A13" s="14">
        <v>2</v>
      </c>
      <c r="B13" s="117" t="s">
        <v>57</v>
      </c>
      <c r="C13" s="116" t="s">
        <v>58</v>
      </c>
      <c r="D13" s="116" t="s">
        <v>29</v>
      </c>
      <c r="E13" s="116" t="s">
        <v>55</v>
      </c>
      <c r="F13" s="120">
        <v>1</v>
      </c>
      <c r="G13" s="39" t="s">
        <v>51</v>
      </c>
    </row>
    <row r="14" spans="1:7" ht="15">
      <c r="A14" s="14">
        <v>3</v>
      </c>
      <c r="B14" s="115" t="s">
        <v>59</v>
      </c>
      <c r="C14" s="116" t="s">
        <v>60</v>
      </c>
      <c r="D14" s="116" t="s">
        <v>54</v>
      </c>
      <c r="E14" s="116" t="s">
        <v>55</v>
      </c>
      <c r="F14" s="120">
        <v>1</v>
      </c>
      <c r="G14" s="39" t="s">
        <v>51</v>
      </c>
    </row>
    <row r="15" spans="1:7" ht="15">
      <c r="A15" s="14">
        <v>4</v>
      </c>
      <c r="B15" s="118" t="s">
        <v>66</v>
      </c>
      <c r="C15" s="119" t="s">
        <v>65</v>
      </c>
      <c r="D15" s="120" t="s">
        <v>54</v>
      </c>
      <c r="E15" s="120" t="s">
        <v>55</v>
      </c>
      <c r="F15" s="120" t="s">
        <v>56</v>
      </c>
      <c r="G15" s="39" t="s">
        <v>51</v>
      </c>
    </row>
    <row r="16" spans="1:7" ht="15">
      <c r="A16" s="41" t="s">
        <v>61</v>
      </c>
      <c r="B16" s="41"/>
      <c r="C16" s="42"/>
      <c r="D16" s="40"/>
      <c r="E16" s="42"/>
      <c r="F16" s="42"/>
      <c r="G16" s="40"/>
    </row>
    <row r="17" spans="1:7" ht="15">
      <c r="A17" s="43"/>
      <c r="B17" s="43"/>
      <c r="C17" s="42"/>
      <c r="D17" s="40"/>
      <c r="E17" s="42"/>
      <c r="F17" s="42"/>
      <c r="G17" s="40"/>
    </row>
    <row r="18" spans="1:7" ht="15">
      <c r="A18" s="41"/>
      <c r="B18" s="41" t="s">
        <v>13</v>
      </c>
      <c r="C18" s="42"/>
      <c r="D18" s="40"/>
      <c r="E18" s="40"/>
      <c r="F18" s="40"/>
      <c r="G18" s="40"/>
    </row>
    <row r="19" spans="1:7" ht="15">
      <c r="A19" s="41"/>
      <c r="B19" s="41"/>
      <c r="C19" s="42"/>
      <c r="D19" s="40"/>
      <c r="E19" s="40"/>
      <c r="F19" s="40"/>
      <c r="G19" s="40"/>
    </row>
    <row r="20" spans="1:7" ht="15">
      <c r="A20" s="41"/>
      <c r="B20" s="41"/>
      <c r="C20" s="42"/>
      <c r="D20" s="40"/>
      <c r="E20" s="40"/>
      <c r="F20" s="40"/>
      <c r="G20" s="40"/>
    </row>
    <row r="21" spans="4:7" ht="15">
      <c r="D21" s="17"/>
      <c r="G21" s="17"/>
    </row>
    <row r="22" ht="15">
      <c r="B22" s="44" t="s">
        <v>31</v>
      </c>
    </row>
    <row r="27" spans="4:7" ht="15">
      <c r="D27" s="17"/>
      <c r="G27" s="17"/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9.00390625" style="0" customWidth="1"/>
    <col min="8" max="8" width="5.421875" style="0" customWidth="1"/>
    <col min="14" max="14" width="5.8515625" style="0" customWidth="1"/>
  </cols>
  <sheetData>
    <row r="1" spans="1:14" ht="15">
      <c r="A1" s="147" t="s">
        <v>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65"/>
      <c r="N1" s="65"/>
    </row>
    <row r="2" spans="1:14" ht="15">
      <c r="A2" s="148" t="s">
        <v>0</v>
      </c>
      <c r="B2" s="76" t="s">
        <v>32</v>
      </c>
      <c r="C2" s="148" t="s">
        <v>12</v>
      </c>
      <c r="D2" s="148"/>
      <c r="E2" s="148"/>
      <c r="F2" s="148"/>
      <c r="G2" s="148"/>
      <c r="H2" s="77"/>
      <c r="I2" s="148" t="s">
        <v>11</v>
      </c>
      <c r="J2" s="148"/>
      <c r="K2" s="148"/>
      <c r="L2" s="148"/>
      <c r="M2" s="148"/>
      <c r="N2" s="78"/>
    </row>
    <row r="3" spans="1:14" ht="15">
      <c r="A3" s="148"/>
      <c r="B3" s="76"/>
      <c r="C3" s="79" t="s">
        <v>33</v>
      </c>
      <c r="D3" s="80" t="s">
        <v>34</v>
      </c>
      <c r="E3" s="149" t="s">
        <v>35</v>
      </c>
      <c r="F3" s="149"/>
      <c r="G3" s="149"/>
      <c r="H3" s="81"/>
      <c r="I3" s="79" t="s">
        <v>33</v>
      </c>
      <c r="J3" s="80" t="s">
        <v>36</v>
      </c>
      <c r="K3" s="149" t="s">
        <v>35</v>
      </c>
      <c r="L3" s="149"/>
      <c r="M3" s="149"/>
      <c r="N3" s="82"/>
    </row>
    <row r="4" spans="1:14" ht="15">
      <c r="A4" s="148"/>
      <c r="B4" s="76" t="s">
        <v>6</v>
      </c>
      <c r="C4" s="59" t="s">
        <v>37</v>
      </c>
      <c r="D4" s="60" t="s">
        <v>38</v>
      </c>
      <c r="E4" s="61" t="s">
        <v>39</v>
      </c>
      <c r="F4" s="61" t="s">
        <v>40</v>
      </c>
      <c r="G4" s="61" t="s">
        <v>41</v>
      </c>
      <c r="H4" s="83" t="s">
        <v>48</v>
      </c>
      <c r="I4" s="59" t="s">
        <v>37</v>
      </c>
      <c r="J4" s="60" t="s">
        <v>38</v>
      </c>
      <c r="K4" s="61" t="s">
        <v>39</v>
      </c>
      <c r="L4" s="61" t="s">
        <v>40</v>
      </c>
      <c r="M4" s="61" t="s">
        <v>41</v>
      </c>
      <c r="N4" s="84" t="s">
        <v>48</v>
      </c>
    </row>
    <row r="5" spans="1:14" ht="15">
      <c r="A5" s="121" t="s">
        <v>52</v>
      </c>
      <c r="B5" s="122" t="s">
        <v>53</v>
      </c>
      <c r="C5" s="85">
        <v>28</v>
      </c>
      <c r="D5" s="85">
        <v>30</v>
      </c>
      <c r="E5" s="85">
        <v>9</v>
      </c>
      <c r="F5" s="85">
        <v>7</v>
      </c>
      <c r="G5" s="85">
        <v>7</v>
      </c>
      <c r="H5" s="85">
        <f>SUM(C5:G5)</f>
        <v>81</v>
      </c>
      <c r="I5" s="85">
        <v>27</v>
      </c>
      <c r="J5" s="85">
        <v>31</v>
      </c>
      <c r="K5" s="85">
        <v>8</v>
      </c>
      <c r="L5" s="85">
        <v>8</v>
      </c>
      <c r="M5" s="85">
        <v>6</v>
      </c>
      <c r="N5" s="85">
        <f>SUM(I5:M5)</f>
        <v>80</v>
      </c>
    </row>
    <row r="6" spans="1:14" ht="15">
      <c r="A6" s="123" t="s">
        <v>57</v>
      </c>
      <c r="B6" s="122" t="s">
        <v>58</v>
      </c>
      <c r="C6" s="85">
        <v>25</v>
      </c>
      <c r="D6" s="85">
        <v>27</v>
      </c>
      <c r="E6" s="85">
        <v>6</v>
      </c>
      <c r="F6" s="85">
        <v>6</v>
      </c>
      <c r="G6" s="85">
        <v>6</v>
      </c>
      <c r="H6" s="85">
        <f>SUM(C6:G6)</f>
        <v>70</v>
      </c>
      <c r="I6" s="85">
        <v>23</v>
      </c>
      <c r="J6" s="85">
        <v>29</v>
      </c>
      <c r="K6" s="85">
        <v>9</v>
      </c>
      <c r="L6" s="85">
        <v>5</v>
      </c>
      <c r="M6" s="85">
        <v>8</v>
      </c>
      <c r="N6" s="85">
        <f>SUM(I6:M6)</f>
        <v>74</v>
      </c>
    </row>
    <row r="7" spans="1:14" ht="15">
      <c r="A7" s="121" t="s">
        <v>59</v>
      </c>
      <c r="B7" s="122" t="s">
        <v>60</v>
      </c>
      <c r="C7" s="62">
        <v>29</v>
      </c>
      <c r="D7" s="62">
        <v>31</v>
      </c>
      <c r="E7" s="62">
        <v>7</v>
      </c>
      <c r="F7" s="62">
        <v>6</v>
      </c>
      <c r="G7" s="62">
        <v>6</v>
      </c>
      <c r="H7" s="85">
        <f>SUM(C7:G7)</f>
        <v>79</v>
      </c>
      <c r="I7" s="62">
        <v>28</v>
      </c>
      <c r="J7" s="62">
        <v>27</v>
      </c>
      <c r="K7" s="62">
        <v>10</v>
      </c>
      <c r="L7" s="62">
        <v>3</v>
      </c>
      <c r="M7" s="62">
        <v>4</v>
      </c>
      <c r="N7" s="85">
        <f>SUM(I7:M7)</f>
        <v>72</v>
      </c>
    </row>
    <row r="8" spans="1:14" ht="15">
      <c r="A8" s="121" t="s">
        <v>64</v>
      </c>
      <c r="B8" s="124" t="s">
        <v>65</v>
      </c>
      <c r="C8" s="62">
        <v>27</v>
      </c>
      <c r="D8" s="62">
        <v>29</v>
      </c>
      <c r="E8" s="62">
        <v>7</v>
      </c>
      <c r="F8" s="62">
        <v>8</v>
      </c>
      <c r="G8" s="62">
        <v>8</v>
      </c>
      <c r="H8" s="85">
        <f>SUM(C8:G8)</f>
        <v>79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85">
        <f>SUM(I8:M8)</f>
        <v>0</v>
      </c>
    </row>
    <row r="9" spans="2:5" ht="15">
      <c r="B9" s="63" t="s">
        <v>31</v>
      </c>
      <c r="C9" s="63"/>
      <c r="D9" s="63"/>
      <c r="E9" s="64"/>
    </row>
    <row r="10" spans="2:5" ht="15">
      <c r="B10" s="64"/>
      <c r="C10" s="64"/>
      <c r="D10" s="64"/>
      <c r="E10" s="64"/>
    </row>
    <row r="11" spans="2:5" ht="15">
      <c r="B11" s="63" t="s">
        <v>13</v>
      </c>
      <c r="C11" s="64"/>
      <c r="D11" s="64"/>
      <c r="E11" s="64"/>
    </row>
  </sheetData>
  <sheetProtection/>
  <mergeCells count="6">
    <mergeCell ref="A1:L1"/>
    <mergeCell ref="A2:A4"/>
    <mergeCell ref="C2:G2"/>
    <mergeCell ref="I2:M2"/>
    <mergeCell ref="E3:G3"/>
    <mergeCell ref="K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75" zoomScaleNormal="75" zoomScalePageLayoutView="0" workbookViewId="0" topLeftCell="A1">
      <selection activeCell="A14" sqref="A14"/>
    </sheetView>
  </sheetViews>
  <sheetFormatPr defaultColWidth="9.140625" defaultRowHeight="15"/>
  <cols>
    <col min="3" max="3" width="41.57421875" style="0" customWidth="1"/>
    <col min="4" max="5" width="10.7109375" style="0" customWidth="1"/>
    <col min="6" max="6" width="14.140625" style="0" customWidth="1"/>
  </cols>
  <sheetData>
    <row r="1" spans="2:8" ht="60">
      <c r="B1" s="13" t="s">
        <v>28</v>
      </c>
      <c r="C1" s="12"/>
      <c r="D1" s="12"/>
      <c r="E1" s="12"/>
      <c r="F1" s="12"/>
      <c r="G1" s="12"/>
      <c r="H1" s="12"/>
    </row>
    <row r="2" spans="1:6" ht="30">
      <c r="A2" s="18" t="s">
        <v>14</v>
      </c>
      <c r="B2" s="18" t="s">
        <v>0</v>
      </c>
      <c r="C2" s="19" t="s">
        <v>5</v>
      </c>
      <c r="D2" s="20" t="s">
        <v>3</v>
      </c>
      <c r="E2" s="20" t="s">
        <v>4</v>
      </c>
      <c r="F2" s="20" t="s">
        <v>1</v>
      </c>
    </row>
    <row r="3" spans="1:6" ht="15">
      <c r="A3" s="1">
        <v>1</v>
      </c>
      <c r="B3" s="121" t="s">
        <v>52</v>
      </c>
      <c r="C3" s="122" t="s">
        <v>53</v>
      </c>
      <c r="D3" s="15">
        <f>Qualification_PRO!H5</f>
        <v>81</v>
      </c>
      <c r="E3" s="15">
        <f>Qualification_PRO!N5</f>
        <v>80</v>
      </c>
      <c r="F3" s="16">
        <f>MAX(D3:E3)</f>
        <v>81</v>
      </c>
    </row>
    <row r="4" spans="1:6" ht="15">
      <c r="A4" s="1">
        <v>2</v>
      </c>
      <c r="B4" s="123" t="s">
        <v>59</v>
      </c>
      <c r="C4" s="122" t="s">
        <v>60</v>
      </c>
      <c r="D4" s="15">
        <f>Qualification_PRO!H7</f>
        <v>79</v>
      </c>
      <c r="E4" s="15">
        <f>Qualification_PRO!N7</f>
        <v>72</v>
      </c>
      <c r="F4" s="16">
        <f>MAX(D4:E4)</f>
        <v>79</v>
      </c>
    </row>
    <row r="5" spans="1:6" ht="15">
      <c r="A5" s="1">
        <v>3</v>
      </c>
      <c r="B5" s="121" t="s">
        <v>64</v>
      </c>
      <c r="C5" s="124" t="s">
        <v>65</v>
      </c>
      <c r="D5" s="15">
        <f>Qualification_PRO!H8</f>
        <v>79</v>
      </c>
      <c r="E5" s="15">
        <f>Qualification_PRO!N8</f>
        <v>0</v>
      </c>
      <c r="F5" s="16">
        <f>MAX(D5:E5)</f>
        <v>79</v>
      </c>
    </row>
    <row r="6" spans="1:6" ht="15">
      <c r="A6" s="1">
        <v>4</v>
      </c>
      <c r="B6" s="121" t="s">
        <v>57</v>
      </c>
      <c r="C6" s="122" t="s">
        <v>58</v>
      </c>
      <c r="D6" s="15">
        <f>Qualification_PRO!H6</f>
        <v>70</v>
      </c>
      <c r="E6" s="15">
        <f>Qualification_PRO!N6</f>
        <v>74</v>
      </c>
      <c r="F6" s="16">
        <f>MAX(D6:E6)</f>
        <v>74</v>
      </c>
    </row>
    <row r="7" spans="1:2" ht="15">
      <c r="A7" s="40" t="s">
        <v>67</v>
      </c>
      <c r="B7" s="42"/>
    </row>
    <row r="8" ht="21">
      <c r="C8" s="11" t="s">
        <v>47</v>
      </c>
    </row>
    <row r="9" ht="21">
      <c r="C9" s="11"/>
    </row>
    <row r="10" ht="23.25" customHeight="1">
      <c r="C10" s="11" t="s">
        <v>13</v>
      </c>
    </row>
    <row r="14" ht="105" customHeight="1"/>
  </sheetData>
  <sheetProtection selectLockedCells="1"/>
  <autoFilter ref="B2:F2">
    <sortState ref="B3:F10">
      <sortCondition descending="1" sortBy="value" ref="F3:F10"/>
    </sortState>
  </autoFilter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workbookViewId="0" topLeftCell="A16">
      <selection activeCell="G33" sqref="G33"/>
    </sheetView>
  </sheetViews>
  <sheetFormatPr defaultColWidth="9.140625" defaultRowHeight="15"/>
  <cols>
    <col min="2" max="2" width="8.57421875" style="0" customWidth="1"/>
    <col min="3" max="3" width="6.28125" style="0" customWidth="1"/>
    <col min="4" max="4" width="10.00390625" style="0" customWidth="1"/>
    <col min="5" max="5" width="4.57421875" style="0" customWidth="1"/>
    <col min="6" max="6" width="8.421875" style="0" customWidth="1"/>
    <col min="7" max="7" width="4.8515625" style="0" customWidth="1"/>
    <col min="8" max="8" width="8.140625" style="0" customWidth="1"/>
    <col min="9" max="9" width="3.421875" style="0" customWidth="1"/>
    <col min="10" max="10" width="11.28125" style="0" customWidth="1"/>
    <col min="11" max="11" width="4.57421875" style="0" customWidth="1"/>
    <col min="12" max="12" width="7.8515625" style="0" customWidth="1"/>
    <col min="13" max="13" width="4.57421875" style="0" customWidth="1"/>
    <col min="14" max="14" width="7.8515625" style="0" customWidth="1"/>
    <col min="16" max="16" width="6.7109375" style="0" customWidth="1"/>
    <col min="18" max="18" width="7.7109375" style="0" customWidth="1"/>
  </cols>
  <sheetData>
    <row r="1" spans="1:20" ht="15.75">
      <c r="A1" s="86"/>
      <c r="B1" s="87"/>
      <c r="C1" s="86"/>
      <c r="D1" s="86"/>
      <c r="E1" s="86"/>
      <c r="F1" s="86"/>
      <c r="G1" s="86"/>
      <c r="H1" s="86"/>
      <c r="I1" s="86"/>
      <c r="J1" s="88" t="s">
        <v>45</v>
      </c>
      <c r="K1" s="86"/>
      <c r="L1" s="86"/>
      <c r="M1" s="86"/>
      <c r="N1" s="86"/>
      <c r="O1" s="86"/>
      <c r="P1" s="86"/>
      <c r="Q1" s="86"/>
      <c r="R1" s="89"/>
      <c r="S1" s="90"/>
      <c r="T1" s="86"/>
    </row>
    <row r="2" spans="1:20" ht="16.5" thickBot="1">
      <c r="A2" s="86"/>
      <c r="B2" s="69" t="s">
        <v>7</v>
      </c>
      <c r="C2" s="86"/>
      <c r="D2" s="2" t="s">
        <v>10</v>
      </c>
      <c r="E2" s="86"/>
      <c r="F2" s="91" t="s">
        <v>8</v>
      </c>
      <c r="G2" s="86"/>
      <c r="H2" s="3" t="s">
        <v>9</v>
      </c>
      <c r="I2" s="86"/>
      <c r="J2" s="86"/>
      <c r="K2" s="86"/>
      <c r="L2" s="3" t="s">
        <v>9</v>
      </c>
      <c r="M2" s="86"/>
      <c r="N2" s="91" t="s">
        <v>8</v>
      </c>
      <c r="O2" s="86"/>
      <c r="P2" s="2" t="s">
        <v>10</v>
      </c>
      <c r="Q2" s="86"/>
      <c r="R2" s="2" t="s">
        <v>7</v>
      </c>
      <c r="S2" s="90"/>
      <c r="T2" s="86"/>
    </row>
    <row r="3" spans="1:20" ht="16.5" thickBot="1">
      <c r="A3" s="2">
        <v>1</v>
      </c>
      <c r="B3" s="92"/>
      <c r="C3" s="66"/>
      <c r="D3" s="2"/>
      <c r="E3" s="4"/>
      <c r="F3" s="4"/>
      <c r="G3" s="93"/>
      <c r="H3" s="3"/>
      <c r="I3" s="93"/>
      <c r="J3" s="93"/>
      <c r="K3" s="86"/>
      <c r="L3" s="3"/>
      <c r="M3" s="86"/>
      <c r="N3" s="4"/>
      <c r="O3" s="86"/>
      <c r="P3" s="2"/>
      <c r="Q3" s="7"/>
      <c r="R3" s="94"/>
      <c r="S3" s="90">
        <v>2</v>
      </c>
      <c r="T3" s="86"/>
    </row>
    <row r="4" spans="1:20" ht="16.5" thickBot="1">
      <c r="A4" s="2"/>
      <c r="B4" s="95"/>
      <c r="C4" s="67"/>
      <c r="D4" s="96"/>
      <c r="E4" s="4"/>
      <c r="F4" s="3"/>
      <c r="G4" s="93"/>
      <c r="H4" s="5"/>
      <c r="I4" s="3"/>
      <c r="J4" s="5"/>
      <c r="K4" s="86"/>
      <c r="L4" s="5"/>
      <c r="M4" s="86"/>
      <c r="N4" s="3"/>
      <c r="O4" s="86"/>
      <c r="P4" s="96"/>
      <c r="Q4" s="86"/>
      <c r="R4" s="97"/>
      <c r="S4" s="90"/>
      <c r="T4" s="86"/>
    </row>
    <row r="5" spans="1:20" ht="16.5" thickBot="1">
      <c r="A5" s="2">
        <v>32</v>
      </c>
      <c r="B5" s="92"/>
      <c r="C5" s="68"/>
      <c r="D5" s="4"/>
      <c r="E5" s="6"/>
      <c r="F5" s="69"/>
      <c r="G5" s="93"/>
      <c r="H5" s="93"/>
      <c r="I5" s="5"/>
      <c r="J5" s="5"/>
      <c r="K5" s="86"/>
      <c r="L5" s="93"/>
      <c r="M5" s="86"/>
      <c r="N5" s="70"/>
      <c r="O5" s="7"/>
      <c r="P5" s="4"/>
      <c r="Q5" s="6"/>
      <c r="R5" s="94"/>
      <c r="S5" s="90">
        <v>31</v>
      </c>
      <c r="T5" s="86"/>
    </row>
    <row r="6" spans="1:20" ht="16.5" thickBot="1">
      <c r="A6" s="2"/>
      <c r="B6" s="74"/>
      <c r="C6" s="67"/>
      <c r="D6" s="3" t="s">
        <v>42</v>
      </c>
      <c r="E6" s="4"/>
      <c r="F6" s="98"/>
      <c r="G6" s="93"/>
      <c r="H6" s="93"/>
      <c r="I6" s="99"/>
      <c r="J6" s="5"/>
      <c r="K6" s="86"/>
      <c r="L6" s="93"/>
      <c r="M6" s="86"/>
      <c r="N6" s="98"/>
      <c r="O6" s="86"/>
      <c r="P6" s="3" t="s">
        <v>42</v>
      </c>
      <c r="Q6" s="86"/>
      <c r="R6" s="4"/>
      <c r="S6" s="90"/>
      <c r="T6" s="86"/>
    </row>
    <row r="7" spans="1:20" ht="16.5" thickBot="1">
      <c r="A7" s="2">
        <v>16</v>
      </c>
      <c r="B7" s="94"/>
      <c r="C7" s="66"/>
      <c r="D7" s="4"/>
      <c r="E7" s="7"/>
      <c r="F7" s="100"/>
      <c r="G7" s="93"/>
      <c r="H7" s="93"/>
      <c r="I7" s="99"/>
      <c r="J7" s="8"/>
      <c r="K7" s="86"/>
      <c r="L7" s="93"/>
      <c r="M7" s="101"/>
      <c r="N7" s="102"/>
      <c r="O7" s="6"/>
      <c r="P7" s="4"/>
      <c r="Q7" s="7"/>
      <c r="R7" s="94"/>
      <c r="S7" s="90">
        <v>15</v>
      </c>
      <c r="T7" s="86"/>
    </row>
    <row r="8" spans="1:20" ht="16.5" thickBot="1">
      <c r="A8" s="2"/>
      <c r="B8" s="74"/>
      <c r="C8" s="67"/>
      <c r="D8" s="96"/>
      <c r="E8" s="4"/>
      <c r="F8" s="9"/>
      <c r="G8" s="93"/>
      <c r="H8" s="3"/>
      <c r="I8" s="99"/>
      <c r="J8" s="99"/>
      <c r="K8" s="86"/>
      <c r="L8" s="3"/>
      <c r="M8" s="101"/>
      <c r="N8" s="5"/>
      <c r="O8" s="86"/>
      <c r="P8" s="96"/>
      <c r="Q8" s="86"/>
      <c r="R8" s="4"/>
      <c r="S8" s="90"/>
      <c r="T8" s="86"/>
    </row>
    <row r="9" spans="1:20" ht="16.5" thickBot="1">
      <c r="A9" s="2">
        <v>17</v>
      </c>
      <c r="B9" s="94"/>
      <c r="C9" s="68"/>
      <c r="D9" s="4"/>
      <c r="E9" s="4"/>
      <c r="F9" s="4"/>
      <c r="G9" s="103"/>
      <c r="H9" s="93"/>
      <c r="I9" s="5"/>
      <c r="J9" s="8"/>
      <c r="K9" s="86"/>
      <c r="L9" s="93"/>
      <c r="M9" s="7"/>
      <c r="N9" s="4"/>
      <c r="O9" s="86"/>
      <c r="P9" s="4"/>
      <c r="Q9" s="6"/>
      <c r="R9" s="94"/>
      <c r="S9" s="90">
        <v>18</v>
      </c>
      <c r="T9" s="86"/>
    </row>
    <row r="10" spans="1:20" ht="16.5" thickBot="1">
      <c r="A10" s="2"/>
      <c r="B10" s="74"/>
      <c r="C10" s="67"/>
      <c r="D10" s="4"/>
      <c r="E10" s="4"/>
      <c r="F10" s="3" t="s">
        <v>42</v>
      </c>
      <c r="G10" s="104"/>
      <c r="H10" s="105"/>
      <c r="I10" s="8"/>
      <c r="J10" s="99"/>
      <c r="K10" s="106"/>
      <c r="L10" s="105"/>
      <c r="M10" s="86"/>
      <c r="N10" s="3" t="s">
        <v>42</v>
      </c>
      <c r="O10" s="86"/>
      <c r="P10" s="4"/>
      <c r="Q10" s="86"/>
      <c r="R10" s="4"/>
      <c r="S10" s="90"/>
      <c r="T10" s="86"/>
    </row>
    <row r="11" spans="1:20" ht="16.5" thickBot="1">
      <c r="A11" s="2">
        <v>8</v>
      </c>
      <c r="B11" s="94"/>
      <c r="C11" s="66"/>
      <c r="D11" s="4"/>
      <c r="E11" s="4"/>
      <c r="F11" s="4"/>
      <c r="G11" s="107"/>
      <c r="H11" s="99"/>
      <c r="I11" s="6"/>
      <c r="J11" s="8"/>
      <c r="K11" s="7"/>
      <c r="L11" s="93"/>
      <c r="M11" s="71"/>
      <c r="N11" s="4"/>
      <c r="O11" s="86"/>
      <c r="P11" s="4"/>
      <c r="Q11" s="7"/>
      <c r="R11" s="94"/>
      <c r="S11" s="90">
        <v>7</v>
      </c>
      <c r="T11" s="86"/>
    </row>
    <row r="12" spans="1:20" ht="16.5" thickBot="1">
      <c r="A12" s="2"/>
      <c r="B12" s="74"/>
      <c r="C12" s="67"/>
      <c r="D12" s="96"/>
      <c r="E12" s="4"/>
      <c r="F12" s="9"/>
      <c r="G12" s="93"/>
      <c r="H12" s="5"/>
      <c r="I12" s="99"/>
      <c r="J12" s="99"/>
      <c r="K12" s="108"/>
      <c r="L12" s="5"/>
      <c r="M12" s="101"/>
      <c r="N12" s="5"/>
      <c r="O12" s="86"/>
      <c r="P12" s="96"/>
      <c r="Q12" s="86"/>
      <c r="R12" s="4"/>
      <c r="S12" s="90"/>
      <c r="T12" s="86"/>
    </row>
    <row r="13" spans="1:20" ht="16.5" thickBot="1">
      <c r="A13" s="2">
        <v>25</v>
      </c>
      <c r="B13" s="94"/>
      <c r="C13" s="68"/>
      <c r="D13" s="4"/>
      <c r="E13" s="6"/>
      <c r="F13" s="10"/>
      <c r="G13" s="93"/>
      <c r="H13" s="99"/>
      <c r="I13" s="99"/>
      <c r="J13" s="72"/>
      <c r="K13" s="108"/>
      <c r="L13" s="99"/>
      <c r="M13" s="101"/>
      <c r="N13" s="73"/>
      <c r="O13" s="7"/>
      <c r="P13" s="4"/>
      <c r="Q13" s="6"/>
      <c r="R13" s="94"/>
      <c r="S13" s="90">
        <v>26</v>
      </c>
      <c r="T13" s="86"/>
    </row>
    <row r="14" spans="1:20" ht="16.5" thickBot="1">
      <c r="A14" s="2"/>
      <c r="B14" s="74"/>
      <c r="C14" s="67"/>
      <c r="D14" s="3" t="s">
        <v>42</v>
      </c>
      <c r="E14" s="4"/>
      <c r="F14" s="98"/>
      <c r="G14" s="93"/>
      <c r="H14" s="99"/>
      <c r="I14" s="8"/>
      <c r="J14" s="150" t="s">
        <v>43</v>
      </c>
      <c r="K14" s="108"/>
      <c r="L14" s="99"/>
      <c r="M14" s="86"/>
      <c r="N14" s="98"/>
      <c r="O14" s="86"/>
      <c r="P14" s="3" t="s">
        <v>42</v>
      </c>
      <c r="Q14" s="86"/>
      <c r="R14" s="4"/>
      <c r="S14" s="90"/>
      <c r="T14" s="86"/>
    </row>
    <row r="15" spans="1:20" ht="16.5" thickBot="1">
      <c r="A15" s="2">
        <v>9</v>
      </c>
      <c r="B15" s="94"/>
      <c r="C15" s="66"/>
      <c r="D15" s="4"/>
      <c r="E15" s="7"/>
      <c r="F15" s="4"/>
      <c r="G15" s="93"/>
      <c r="H15" s="99"/>
      <c r="I15" s="5"/>
      <c r="J15" s="151"/>
      <c r="K15" s="108"/>
      <c r="L15" s="99"/>
      <c r="M15" s="86"/>
      <c r="N15" s="4"/>
      <c r="O15" s="6"/>
      <c r="P15" s="4"/>
      <c r="Q15" s="7"/>
      <c r="R15" s="94"/>
      <c r="S15" s="90">
        <v>10</v>
      </c>
      <c r="T15" s="86"/>
    </row>
    <row r="16" spans="1:20" ht="16.5" thickBot="1">
      <c r="A16" s="2"/>
      <c r="B16" s="74"/>
      <c r="C16" s="67"/>
      <c r="D16" s="96"/>
      <c r="E16" s="4"/>
      <c r="F16" s="4"/>
      <c r="G16" s="99"/>
      <c r="H16" s="5"/>
      <c r="I16" s="5"/>
      <c r="J16" s="109"/>
      <c r="K16" s="108"/>
      <c r="L16" s="5"/>
      <c r="M16" s="86"/>
      <c r="N16" s="4"/>
      <c r="O16" s="86"/>
      <c r="P16" s="96"/>
      <c r="Q16" s="86"/>
      <c r="R16" s="4"/>
      <c r="S16" s="90"/>
      <c r="T16" s="86"/>
    </row>
    <row r="17" spans="1:20" ht="16.5" thickBot="1">
      <c r="A17" s="2">
        <v>24</v>
      </c>
      <c r="B17" s="94"/>
      <c r="C17" s="68"/>
      <c r="D17" s="4"/>
      <c r="E17" s="4"/>
      <c r="F17" s="5"/>
      <c r="G17" s="93"/>
      <c r="H17" s="99"/>
      <c r="I17" s="5"/>
      <c r="J17" s="4"/>
      <c r="K17" s="108"/>
      <c r="L17" s="99"/>
      <c r="M17" s="86"/>
      <c r="N17" s="5"/>
      <c r="O17" s="86"/>
      <c r="P17" s="4"/>
      <c r="Q17" s="6"/>
      <c r="R17" s="94"/>
      <c r="S17" s="90">
        <v>23</v>
      </c>
      <c r="T17" s="86"/>
    </row>
    <row r="18" spans="1:20" ht="16.5" thickBot="1">
      <c r="A18" s="2"/>
      <c r="B18" s="69"/>
      <c r="C18" s="67"/>
      <c r="D18" s="3"/>
      <c r="E18" s="4"/>
      <c r="F18" s="5"/>
      <c r="G18" s="99"/>
      <c r="H18" s="3" t="s">
        <v>42</v>
      </c>
      <c r="I18" s="110"/>
      <c r="J18" s="74"/>
      <c r="K18" s="111"/>
      <c r="L18" s="8" t="s">
        <v>42</v>
      </c>
      <c r="M18" s="86"/>
      <c r="N18" s="5"/>
      <c r="O18" s="86"/>
      <c r="P18" s="3"/>
      <c r="Q18" s="86"/>
      <c r="R18" s="3"/>
      <c r="S18" s="90"/>
      <c r="T18" s="86"/>
    </row>
    <row r="19" spans="1:20" ht="16.5" thickBot="1">
      <c r="A19" s="2">
        <v>4</v>
      </c>
      <c r="B19" s="94"/>
      <c r="C19" s="66"/>
      <c r="D19" s="3"/>
      <c r="E19" s="4"/>
      <c r="F19" s="5"/>
      <c r="G19" s="93"/>
      <c r="H19" s="99"/>
      <c r="I19" s="3"/>
      <c r="J19" s="86"/>
      <c r="K19" s="108"/>
      <c r="L19" s="99"/>
      <c r="M19" s="86"/>
      <c r="N19" s="5"/>
      <c r="O19" s="86"/>
      <c r="P19" s="3"/>
      <c r="Q19" s="7"/>
      <c r="R19" s="94"/>
      <c r="S19" s="90">
        <v>3</v>
      </c>
      <c r="T19" s="86"/>
    </row>
    <row r="20" spans="1:20" ht="16.5" thickBot="1">
      <c r="A20" s="2"/>
      <c r="B20" s="74"/>
      <c r="C20" s="67"/>
      <c r="D20" s="96"/>
      <c r="E20" s="4"/>
      <c r="F20" s="3"/>
      <c r="G20" s="93"/>
      <c r="H20" s="99"/>
      <c r="I20" s="5"/>
      <c r="J20" s="112"/>
      <c r="K20" s="108"/>
      <c r="L20" s="99"/>
      <c r="M20" s="86"/>
      <c r="N20" s="3"/>
      <c r="O20" s="86"/>
      <c r="P20" s="96"/>
      <c r="Q20" s="86"/>
      <c r="R20" s="4"/>
      <c r="S20" s="90"/>
      <c r="T20" s="86"/>
    </row>
    <row r="21" spans="1:20" ht="16.5" thickBot="1">
      <c r="A21" s="2">
        <v>29</v>
      </c>
      <c r="B21" s="94"/>
      <c r="C21" s="68"/>
      <c r="D21" s="4"/>
      <c r="E21" s="6"/>
      <c r="F21" s="3"/>
      <c r="G21" s="93"/>
      <c r="H21" s="99"/>
      <c r="I21" s="99"/>
      <c r="J21" s="152" t="s">
        <v>44</v>
      </c>
      <c r="K21" s="108"/>
      <c r="L21" s="99"/>
      <c r="M21" s="86"/>
      <c r="N21" s="3"/>
      <c r="O21" s="7"/>
      <c r="P21" s="4"/>
      <c r="Q21" s="6"/>
      <c r="R21" s="94"/>
      <c r="S21" s="90">
        <v>30</v>
      </c>
      <c r="T21" s="86"/>
    </row>
    <row r="22" spans="1:20" ht="16.5" thickBot="1">
      <c r="A22" s="2"/>
      <c r="B22" s="74"/>
      <c r="C22" s="67"/>
      <c r="D22" s="3" t="s">
        <v>42</v>
      </c>
      <c r="E22" s="4"/>
      <c r="F22" s="98"/>
      <c r="G22" s="93"/>
      <c r="H22" s="99"/>
      <c r="I22" s="99"/>
      <c r="J22" s="153"/>
      <c r="K22" s="108"/>
      <c r="L22" s="99"/>
      <c r="M22" s="86"/>
      <c r="N22" s="98"/>
      <c r="O22" s="86"/>
      <c r="P22" s="3" t="s">
        <v>42</v>
      </c>
      <c r="Q22" s="86"/>
      <c r="R22" s="4"/>
      <c r="S22" s="90"/>
      <c r="T22" s="86"/>
    </row>
    <row r="23" spans="1:20" ht="16.5" thickBot="1">
      <c r="A23" s="2">
        <v>13</v>
      </c>
      <c r="B23" s="94"/>
      <c r="C23" s="66"/>
      <c r="D23" s="4"/>
      <c r="E23" s="7"/>
      <c r="F23" s="100"/>
      <c r="G23" s="93"/>
      <c r="H23" s="99"/>
      <c r="I23" s="99"/>
      <c r="J23" s="112"/>
      <c r="K23" s="108"/>
      <c r="L23" s="99"/>
      <c r="M23" s="101"/>
      <c r="N23" s="102"/>
      <c r="O23" s="6"/>
      <c r="P23" s="4"/>
      <c r="Q23" s="7"/>
      <c r="R23" s="94"/>
      <c r="S23" s="90">
        <v>14</v>
      </c>
      <c r="T23" s="86"/>
    </row>
    <row r="24" spans="1:20" ht="16.5" thickBot="1">
      <c r="A24" s="2"/>
      <c r="B24" s="74"/>
      <c r="C24" s="67"/>
      <c r="D24" s="96"/>
      <c r="E24" s="4"/>
      <c r="F24" s="9"/>
      <c r="G24" s="93"/>
      <c r="H24" s="99"/>
      <c r="I24" s="5"/>
      <c r="J24" s="99"/>
      <c r="K24" s="108"/>
      <c r="L24" s="99"/>
      <c r="M24" s="101"/>
      <c r="N24" s="5"/>
      <c r="O24" s="86"/>
      <c r="P24" s="96"/>
      <c r="Q24" s="86"/>
      <c r="R24" s="4"/>
      <c r="S24" s="90"/>
      <c r="T24" s="86"/>
    </row>
    <row r="25" spans="1:20" ht="16.5" thickBot="1">
      <c r="A25" s="2">
        <v>20</v>
      </c>
      <c r="B25" s="94"/>
      <c r="C25" s="68"/>
      <c r="D25" s="4"/>
      <c r="E25" s="4"/>
      <c r="F25" s="4"/>
      <c r="G25" s="103"/>
      <c r="H25" s="99"/>
      <c r="I25" s="7"/>
      <c r="J25" s="99"/>
      <c r="K25" s="6"/>
      <c r="L25" s="93"/>
      <c r="M25" s="7"/>
      <c r="N25" s="4"/>
      <c r="O25" s="86"/>
      <c r="P25" s="4"/>
      <c r="Q25" s="6"/>
      <c r="R25" s="94"/>
      <c r="S25" s="90">
        <v>19</v>
      </c>
      <c r="T25" s="86"/>
    </row>
    <row r="26" spans="1:20" ht="16.5" thickBot="1">
      <c r="A26" s="2"/>
      <c r="B26" s="74"/>
      <c r="C26" s="67"/>
      <c r="D26" s="4"/>
      <c r="E26" s="4"/>
      <c r="F26" s="3" t="s">
        <v>42</v>
      </c>
      <c r="G26" s="104"/>
      <c r="H26" s="105"/>
      <c r="I26" s="5"/>
      <c r="J26" s="99"/>
      <c r="K26" s="86"/>
      <c r="L26" s="105"/>
      <c r="M26" s="86"/>
      <c r="N26" s="3" t="s">
        <v>42</v>
      </c>
      <c r="O26" s="86"/>
      <c r="P26" s="4"/>
      <c r="Q26" s="86"/>
      <c r="R26" s="4"/>
      <c r="S26" s="90"/>
      <c r="T26" s="86"/>
    </row>
    <row r="27" spans="1:20" ht="16.5" thickBot="1">
      <c r="A27" s="2">
        <v>5</v>
      </c>
      <c r="B27" s="94"/>
      <c r="C27" s="66"/>
      <c r="D27" s="4"/>
      <c r="E27" s="4"/>
      <c r="F27" s="4"/>
      <c r="G27" s="107"/>
      <c r="H27" s="4"/>
      <c r="I27" s="99"/>
      <c r="J27" s="99"/>
      <c r="K27" s="86"/>
      <c r="L27" s="4"/>
      <c r="M27" s="6"/>
      <c r="N27" s="4"/>
      <c r="O27" s="86"/>
      <c r="P27" s="4"/>
      <c r="Q27" s="7"/>
      <c r="R27" s="94"/>
      <c r="S27" s="90">
        <v>6</v>
      </c>
      <c r="T27" s="86"/>
    </row>
    <row r="28" spans="1:20" ht="16.5" thickBot="1">
      <c r="A28" s="2"/>
      <c r="B28" s="74"/>
      <c r="C28" s="67"/>
      <c r="D28" s="96"/>
      <c r="E28" s="4"/>
      <c r="F28" s="9"/>
      <c r="G28" s="93"/>
      <c r="H28" s="93"/>
      <c r="I28" s="113"/>
      <c r="L28" s="93"/>
      <c r="M28" s="101"/>
      <c r="N28" s="5"/>
      <c r="O28" s="86"/>
      <c r="P28" s="96"/>
      <c r="Q28" s="86"/>
      <c r="R28" s="4"/>
      <c r="S28" s="90"/>
      <c r="T28" s="86"/>
    </row>
    <row r="29" spans="1:20" ht="16.5" thickBot="1">
      <c r="A29" s="2">
        <v>28</v>
      </c>
      <c r="B29" s="94"/>
      <c r="C29" s="68"/>
      <c r="D29" s="4"/>
      <c r="E29" s="6"/>
      <c r="F29" s="10"/>
      <c r="G29" s="93"/>
      <c r="L29" s="93"/>
      <c r="M29" s="101"/>
      <c r="N29" s="73"/>
      <c r="O29" s="7"/>
      <c r="P29" s="4"/>
      <c r="Q29" s="6"/>
      <c r="R29" s="94"/>
      <c r="S29" s="90">
        <v>27</v>
      </c>
      <c r="T29" s="86"/>
    </row>
    <row r="30" spans="1:20" ht="16.5" thickBot="1">
      <c r="A30" s="2"/>
      <c r="B30" s="74"/>
      <c r="C30" s="67"/>
      <c r="D30" s="3" t="s">
        <v>42</v>
      </c>
      <c r="E30" s="4"/>
      <c r="F30" s="98"/>
      <c r="G30" s="99"/>
      <c r="L30" s="99"/>
      <c r="M30" s="86"/>
      <c r="N30" s="98"/>
      <c r="O30" s="86"/>
      <c r="P30" s="3" t="s">
        <v>42</v>
      </c>
      <c r="Q30" s="86"/>
      <c r="R30" s="4"/>
      <c r="S30" s="90"/>
      <c r="T30" s="86"/>
    </row>
    <row r="31" spans="1:20" ht="16.5" thickBot="1">
      <c r="A31" s="2">
        <v>12</v>
      </c>
      <c r="B31" s="94"/>
      <c r="C31" s="66"/>
      <c r="D31" s="4"/>
      <c r="E31" s="7"/>
      <c r="F31" s="4"/>
      <c r="J31" s="113"/>
      <c r="K31" s="114"/>
      <c r="L31" s="93"/>
      <c r="M31" s="106"/>
      <c r="N31" s="4"/>
      <c r="O31" s="6"/>
      <c r="P31" s="74"/>
      <c r="Q31" s="7"/>
      <c r="R31" s="94"/>
      <c r="S31" s="90">
        <v>11</v>
      </c>
      <c r="T31" s="86"/>
    </row>
    <row r="32" spans="1:20" ht="16.5" thickBot="1">
      <c r="A32" s="2"/>
      <c r="B32" s="74"/>
      <c r="C32" s="67"/>
      <c r="D32" s="96"/>
      <c r="E32" s="4"/>
      <c r="F32" s="4"/>
      <c r="I32" s="114"/>
      <c r="J32" s="114"/>
      <c r="K32" s="114"/>
      <c r="L32" s="99"/>
      <c r="M32" s="86"/>
      <c r="N32" s="4"/>
      <c r="O32" s="86"/>
      <c r="P32" s="96"/>
      <c r="Q32" s="86"/>
      <c r="R32" s="4"/>
      <c r="S32" s="90"/>
      <c r="T32" s="86"/>
    </row>
    <row r="33" spans="1:20" ht="16.5" thickBot="1">
      <c r="A33" s="3">
        <v>21</v>
      </c>
      <c r="B33" s="94" t="e">
        <f>Kvalifikacija!#REF!</f>
        <v>#REF!</v>
      </c>
      <c r="C33" s="68"/>
      <c r="D33" s="4"/>
      <c r="E33" s="4"/>
      <c r="F33" s="4"/>
      <c r="G33" s="75" t="s">
        <v>15</v>
      </c>
      <c r="H33" s="114"/>
      <c r="I33" s="114"/>
      <c r="J33" s="113"/>
      <c r="K33" s="114"/>
      <c r="L33" s="93"/>
      <c r="M33" s="86"/>
      <c r="N33" s="4"/>
      <c r="O33" s="86"/>
      <c r="P33" s="4"/>
      <c r="Q33" s="6"/>
      <c r="R33" s="94"/>
      <c r="S33" s="90">
        <v>22</v>
      </c>
      <c r="T33" s="86"/>
    </row>
    <row r="34" spans="1:20" ht="15.75">
      <c r="A34" s="86"/>
      <c r="B34" s="111"/>
      <c r="C34" s="86"/>
      <c r="D34" s="86"/>
      <c r="E34" s="86"/>
      <c r="F34" s="86"/>
      <c r="G34" s="86"/>
      <c r="H34" s="114"/>
      <c r="I34" s="108"/>
      <c r="J34" s="108"/>
      <c r="K34" s="108"/>
      <c r="L34" s="86"/>
      <c r="M34" s="86"/>
      <c r="P34" s="86"/>
      <c r="Q34" s="86"/>
      <c r="R34" s="86"/>
      <c r="S34" s="90"/>
      <c r="T34" s="86"/>
    </row>
    <row r="35" spans="1:20" ht="15.75">
      <c r="A35" s="86"/>
      <c r="B35" s="86"/>
      <c r="C35" s="86"/>
      <c r="D35" s="86"/>
      <c r="E35" s="86"/>
      <c r="F35" s="86"/>
      <c r="G35" s="75" t="s">
        <v>31</v>
      </c>
      <c r="H35" s="114"/>
      <c r="I35" s="86"/>
      <c r="J35" s="86"/>
      <c r="K35" s="86"/>
      <c r="L35" s="86"/>
      <c r="M35" s="86"/>
      <c r="P35" s="86"/>
      <c r="Q35" s="86"/>
      <c r="R35" s="86"/>
      <c r="S35" s="86"/>
      <c r="T35" s="86"/>
    </row>
    <row r="36" spans="1:20" ht="15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P36" s="86"/>
      <c r="Q36" s="86"/>
      <c r="R36" s="86"/>
      <c r="S36" s="86"/>
      <c r="T36" s="86"/>
    </row>
    <row r="37" spans="1:20" ht="15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5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ht="15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</sheetData>
  <sheetProtection/>
  <mergeCells count="2">
    <mergeCell ref="J14:J15"/>
    <mergeCell ref="J21:J2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7109375" style="21" customWidth="1"/>
    <col min="2" max="2" width="7.00390625" style="21" customWidth="1"/>
    <col min="3" max="3" width="27.421875" style="0" customWidth="1"/>
    <col min="4" max="5" width="19.140625" style="0" customWidth="1"/>
    <col min="6" max="6" width="27.421875" style="31" customWidth="1"/>
  </cols>
  <sheetData>
    <row r="1" spans="4:5" ht="15">
      <c r="D1" s="51"/>
      <c r="E1" s="51"/>
    </row>
    <row r="2" spans="4:5" ht="20.25" customHeight="1">
      <c r="D2" s="51"/>
      <c r="E2" s="51"/>
    </row>
    <row r="3" spans="4:5" ht="20.25" customHeight="1">
      <c r="D3" s="51" t="s">
        <v>68</v>
      </c>
      <c r="E3" s="51"/>
    </row>
    <row r="4" spans="4:5" ht="20.25" customHeight="1">
      <c r="D4" s="52"/>
      <c r="E4" s="52"/>
    </row>
    <row r="5" spans="4:5" ht="20.25" customHeight="1">
      <c r="D5" s="157" t="s">
        <v>69</v>
      </c>
      <c r="E5" s="157"/>
    </row>
    <row r="6" spans="4:5" ht="15">
      <c r="D6" s="157"/>
      <c r="E6" s="157"/>
    </row>
    <row r="7" spans="3:7" ht="15" customHeight="1">
      <c r="C7" s="45"/>
      <c r="D7" s="160">
        <v>43267</v>
      </c>
      <c r="E7" s="146"/>
      <c r="F7" s="45"/>
      <c r="G7" s="22"/>
    </row>
    <row r="8" spans="3:7" ht="15.75" thickBot="1">
      <c r="C8" s="46"/>
      <c r="D8" s="34"/>
      <c r="E8" s="46"/>
      <c r="F8" s="46"/>
      <c r="G8" s="23"/>
    </row>
    <row r="9" spans="1:6" ht="15.75" thickBot="1">
      <c r="A9" s="24"/>
      <c r="B9" s="24"/>
      <c r="C9" s="24"/>
      <c r="D9" s="154" t="s">
        <v>30</v>
      </c>
      <c r="E9" s="155"/>
      <c r="F9" s="156"/>
    </row>
    <row r="10" spans="1:6" ht="15.75" thickBot="1">
      <c r="A10" s="25"/>
      <c r="B10" s="25" t="s">
        <v>16</v>
      </c>
      <c r="C10" s="26" t="s">
        <v>17</v>
      </c>
      <c r="D10" s="48" t="s">
        <v>18</v>
      </c>
      <c r="E10" s="27" t="s">
        <v>2</v>
      </c>
      <c r="F10" s="28" t="s">
        <v>19</v>
      </c>
    </row>
    <row r="11" spans="1:6" ht="15">
      <c r="A11" s="29">
        <v>1</v>
      </c>
      <c r="B11" s="115" t="s">
        <v>52</v>
      </c>
      <c r="C11" s="116" t="s">
        <v>53</v>
      </c>
      <c r="D11" s="55">
        <v>12</v>
      </c>
      <c r="E11" s="57">
        <v>100</v>
      </c>
      <c r="F11" s="30">
        <f>D11+E11</f>
        <v>112</v>
      </c>
    </row>
    <row r="12" spans="1:6" ht="15">
      <c r="A12" s="29">
        <v>2</v>
      </c>
      <c r="B12" s="117" t="s">
        <v>59</v>
      </c>
      <c r="C12" s="116" t="s">
        <v>60</v>
      </c>
      <c r="D12" s="55">
        <v>10</v>
      </c>
      <c r="E12" s="57">
        <v>88</v>
      </c>
      <c r="F12" s="30">
        <f>D12+E12</f>
        <v>98</v>
      </c>
    </row>
    <row r="13" spans="1:6" ht="15">
      <c r="A13" s="29">
        <v>3</v>
      </c>
      <c r="B13" s="118" t="s">
        <v>66</v>
      </c>
      <c r="C13" s="119" t="s">
        <v>65</v>
      </c>
      <c r="D13" s="55">
        <v>8</v>
      </c>
      <c r="E13" s="58">
        <v>78</v>
      </c>
      <c r="F13" s="30">
        <f>D13+E13</f>
        <v>86</v>
      </c>
    </row>
    <row r="14" spans="1:6" ht="15">
      <c r="A14" s="29">
        <v>4</v>
      </c>
      <c r="B14" s="115" t="s">
        <v>57</v>
      </c>
      <c r="C14" s="116" t="s">
        <v>58</v>
      </c>
      <c r="D14" s="56">
        <v>6</v>
      </c>
      <c r="E14" s="57">
        <v>69</v>
      </c>
      <c r="F14" s="30">
        <f>D14+E14</f>
        <v>75</v>
      </c>
    </row>
    <row r="16" ht="15">
      <c r="D16" s="47" t="s">
        <v>31</v>
      </c>
    </row>
    <row r="17" ht="15">
      <c r="D17" s="47"/>
    </row>
    <row r="18" ht="15">
      <c r="D18" s="47" t="s">
        <v>13</v>
      </c>
    </row>
  </sheetData>
  <sheetProtection/>
  <autoFilter ref="B10:F10">
    <sortState ref="B11:F18">
      <sortCondition descending="1" sortBy="value" ref="F11:F18"/>
    </sortState>
  </autoFilter>
  <mergeCells count="3">
    <mergeCell ref="D9:F9"/>
    <mergeCell ref="D7:E7"/>
    <mergeCell ref="D5:E6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9.140625" style="0" customWidth="1"/>
    <col min="3" max="3" width="18.7109375" style="0" customWidth="1"/>
    <col min="5" max="5" width="18.7109375" style="0" customWidth="1"/>
    <col min="7" max="7" width="18.8515625" style="0" customWidth="1"/>
  </cols>
  <sheetData>
    <row r="1" ht="26.25">
      <c r="E1" s="145" t="s">
        <v>63</v>
      </c>
    </row>
    <row r="3" spans="3:7" ht="15.75">
      <c r="C3" s="3" t="s">
        <v>9</v>
      </c>
      <c r="G3" s="3" t="s">
        <v>9</v>
      </c>
    </row>
    <row r="4" ht="15.75" thickBot="1"/>
    <row r="5" spans="2:8" ht="24" thickBot="1">
      <c r="B5">
        <v>1</v>
      </c>
      <c r="C5" s="126" t="str">
        <f>Kvalifikacija!B3</f>
        <v>LV17</v>
      </c>
      <c r="D5" s="127"/>
      <c r="E5" s="128"/>
      <c r="F5" s="129"/>
      <c r="G5" s="126" t="str">
        <f>Kvalifikacija!B4</f>
        <v>LV100</v>
      </c>
      <c r="H5" s="125">
        <v>2</v>
      </c>
    </row>
    <row r="6" spans="3:7" ht="24" thickBot="1">
      <c r="C6" s="128"/>
      <c r="D6" s="130"/>
      <c r="E6" s="127"/>
      <c r="F6" s="131"/>
      <c r="G6" s="132"/>
    </row>
    <row r="7" spans="3:7" ht="24" thickBot="1">
      <c r="C7" s="128"/>
      <c r="D7" s="128"/>
      <c r="E7" s="135"/>
      <c r="F7" s="134"/>
      <c r="G7" s="128"/>
    </row>
    <row r="8" spans="3:7" ht="23.25">
      <c r="C8" s="128"/>
      <c r="D8" s="127"/>
      <c r="E8" s="158" t="s">
        <v>43</v>
      </c>
      <c r="F8" s="134"/>
      <c r="G8" s="128"/>
    </row>
    <row r="9" spans="3:7" ht="24" thickBot="1">
      <c r="C9" s="128"/>
      <c r="D9" s="133"/>
      <c r="E9" s="159"/>
      <c r="F9" s="134"/>
      <c r="G9" s="128"/>
    </row>
    <row r="10" spans="3:7" ht="24" thickBot="1">
      <c r="C10" s="133"/>
      <c r="D10" s="133"/>
      <c r="E10" s="136"/>
      <c r="F10" s="134"/>
      <c r="G10" s="133"/>
    </row>
    <row r="11" spans="3:7" ht="23.25">
      <c r="C11" s="128"/>
      <c r="D11" s="133"/>
      <c r="E11" s="137"/>
      <c r="F11" s="134"/>
      <c r="G11" s="128"/>
    </row>
    <row r="12" spans="3:7" ht="23.25">
      <c r="C12" s="138" t="s">
        <v>42</v>
      </c>
      <c r="D12" s="139"/>
      <c r="E12" s="140"/>
      <c r="F12" s="141"/>
      <c r="G12" s="127" t="s">
        <v>42</v>
      </c>
    </row>
    <row r="13" spans="3:7" ht="24" thickBot="1">
      <c r="C13" s="128"/>
      <c r="D13" s="138"/>
      <c r="E13" s="142"/>
      <c r="F13" s="134"/>
      <c r="G13" s="128"/>
    </row>
    <row r="14" spans="3:7" ht="24" thickBot="1">
      <c r="C14" s="128"/>
      <c r="D14" s="133"/>
      <c r="E14" s="143"/>
      <c r="F14" s="134"/>
      <c r="G14" s="128"/>
    </row>
    <row r="15" spans="3:7" ht="24" thickBot="1">
      <c r="C15" s="128"/>
      <c r="D15" s="128"/>
      <c r="E15" s="144"/>
      <c r="F15" s="134"/>
      <c r="G15" s="128"/>
    </row>
    <row r="16" spans="3:7" ht="21" customHeight="1" thickBot="1">
      <c r="C16" s="128"/>
      <c r="D16" s="128"/>
      <c r="E16" s="143"/>
      <c r="F16" s="134"/>
      <c r="G16" s="128"/>
    </row>
    <row r="17" spans="3:7" ht="24" thickBot="1">
      <c r="C17" s="128"/>
      <c r="D17" s="131"/>
      <c r="E17" s="128"/>
      <c r="F17" s="130"/>
      <c r="G17" s="132"/>
    </row>
    <row r="18" spans="2:8" ht="24" thickBot="1">
      <c r="B18">
        <v>4</v>
      </c>
      <c r="C18" s="126" t="str">
        <f>Kvalifikacija!B6</f>
        <v>EE69</v>
      </c>
      <c r="D18" s="133"/>
      <c r="E18" s="128"/>
      <c r="F18" s="142"/>
      <c r="G18" s="126" t="str">
        <f>Kvalifikacija!B5</f>
        <v>LV 21</v>
      </c>
      <c r="H18" s="125">
        <v>3</v>
      </c>
    </row>
    <row r="21" ht="15.75">
      <c r="D21" s="75" t="s">
        <v>15</v>
      </c>
    </row>
    <row r="23" ht="15.75">
      <c r="D23" s="75" t="s">
        <v>31</v>
      </c>
    </row>
  </sheetData>
  <sheetProtection/>
  <mergeCells count="1">
    <mergeCell ref="E8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vanSON</dc:creator>
  <cp:keywords/>
  <dc:description/>
  <cp:lastModifiedBy>user</cp:lastModifiedBy>
  <cp:lastPrinted>2018-06-16T13:04:55Z</cp:lastPrinted>
  <dcterms:created xsi:type="dcterms:W3CDTF">2013-03-24T15:13:16Z</dcterms:created>
  <dcterms:modified xsi:type="dcterms:W3CDTF">2018-07-04T19:00:43Z</dcterms:modified>
  <cp:category/>
  <cp:version/>
  <cp:contentType/>
  <cp:contentStatus/>
</cp:coreProperties>
</file>