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20" activeTab="0"/>
  </bookViews>
  <sheets>
    <sheet name="DS" sheetId="1" r:id="rId1"/>
    <sheet name="Qualification_PROam" sheetId="2" r:id="rId2"/>
    <sheet name="Kvalifikacija" sheetId="3" r:id="rId3"/>
    <sheet name="Top32" sheetId="4" r:id="rId4"/>
    <sheet name="Total" sheetId="5" r:id="rId5"/>
  </sheets>
  <definedNames>
    <definedName name="_xlnm._FilterDatabase" localSheetId="2" hidden="1">'Kvalifikacija'!$B$2:$F$2</definedName>
    <definedName name="_xlnm._FilterDatabase" localSheetId="4" hidden="1">'Total'!$B$8:$F$8</definedName>
  </definedNames>
  <calcPr fullCalcOnLoad="1"/>
</workbook>
</file>

<file path=xl/sharedStrings.xml><?xml version="1.0" encoding="utf-8"?>
<sst xmlns="http://schemas.openxmlformats.org/spreadsheetml/2006/main" count="383" uniqueCount="119">
  <si>
    <t>NR.</t>
  </si>
  <si>
    <t>RUN</t>
  </si>
  <si>
    <t>Final</t>
  </si>
  <si>
    <t>R1</t>
  </si>
  <si>
    <t>R2</t>
  </si>
  <si>
    <t>Car and number</t>
  </si>
  <si>
    <t>CAR &amp; NUMBER</t>
  </si>
  <si>
    <t>TOP 32</t>
  </si>
  <si>
    <t>TOP 8</t>
  </si>
  <si>
    <t>TOP 4</t>
  </si>
  <si>
    <t>TOP 16</t>
  </si>
  <si>
    <t xml:space="preserve"> RUN 2</t>
  </si>
  <si>
    <t>RUN 1</t>
  </si>
  <si>
    <t>Galvenais tiesnesis:  Gunārs Ķeipāns</t>
  </si>
  <si>
    <t>N.P.K.</t>
  </si>
  <si>
    <t>Galvenais tiesnesis: Gunārs Ķeipāns</t>
  </si>
  <si>
    <t>Nr</t>
  </si>
  <si>
    <t>Driver</t>
  </si>
  <si>
    <t>Qual</t>
  </si>
  <si>
    <t>Series</t>
  </si>
  <si>
    <t>N.p.k.</t>
  </si>
  <si>
    <t>Starta Nr.</t>
  </si>
  <si>
    <t>Vārds  Uzvārds</t>
  </si>
  <si>
    <t>A/M marka</t>
  </si>
  <si>
    <t>A/M modelis</t>
  </si>
  <si>
    <t>Valsts</t>
  </si>
  <si>
    <t>Laiks:</t>
  </si>
  <si>
    <t>Klase</t>
  </si>
  <si>
    <t xml:space="preserve">DALĪBNIEKU SARAKSTS  </t>
  </si>
  <si>
    <t>TOTAL  PRO AM</t>
  </si>
  <si>
    <t>PRO AM klase</t>
  </si>
  <si>
    <t>PRO AM klasē</t>
  </si>
  <si>
    <t>JUDGE NAME</t>
  </si>
  <si>
    <t>35P.</t>
  </si>
  <si>
    <t>35.P</t>
  </si>
  <si>
    <t>STILS 30punkti</t>
  </si>
  <si>
    <t>35.p</t>
  </si>
  <si>
    <t>JOSLA</t>
  </si>
  <si>
    <t>LEŅĶIS</t>
  </si>
  <si>
    <t xml:space="preserve"> Iemetiens</t>
  </si>
  <si>
    <t>Plūdenums</t>
  </si>
  <si>
    <t>Pašatdeve</t>
  </si>
  <si>
    <t>Galvenā sekretāre: Arta Klišāne</t>
  </si>
  <si>
    <t>Galvenā sekretāre:  Arta Klišāne</t>
  </si>
  <si>
    <t>VS</t>
  </si>
  <si>
    <t>1 VS 2</t>
  </si>
  <si>
    <t>3 VS 4</t>
  </si>
  <si>
    <t>TOP 32 PROam</t>
  </si>
  <si>
    <t>KOPĀ</t>
  </si>
  <si>
    <t>Qualification CLASS-PROam</t>
  </si>
  <si>
    <t>LATVIJAS DRIFTA KAUSA 2. posms</t>
  </si>
  <si>
    <t>Sporta komplekss 333</t>
  </si>
  <si>
    <t>16.06.2018.</t>
  </si>
  <si>
    <t>LV 3</t>
  </si>
  <si>
    <t>ALEKSANDRS MURAJS</t>
  </si>
  <si>
    <t>LV</t>
  </si>
  <si>
    <t>BMW</t>
  </si>
  <si>
    <t>E 30</t>
  </si>
  <si>
    <t>LT 05</t>
  </si>
  <si>
    <t>TOMAS BLIUJUS</t>
  </si>
  <si>
    <t>LT</t>
  </si>
  <si>
    <t>JĀNIS AUZIŅŠ</t>
  </si>
  <si>
    <t xml:space="preserve"> LV 8</t>
  </si>
  <si>
    <t>RAIVIS ALKŠĀRS</t>
  </si>
  <si>
    <t>EE 08</t>
  </si>
  <si>
    <t>SANDER SAAR</t>
  </si>
  <si>
    <t>EST</t>
  </si>
  <si>
    <t>E 36</t>
  </si>
  <si>
    <t>LV 9</t>
  </si>
  <si>
    <t>ATVARS SĀRS</t>
  </si>
  <si>
    <t>LV 11</t>
  </si>
  <si>
    <t>ALEKSANDRS LAKUTIJEVSKIS</t>
  </si>
  <si>
    <t>DĀVIS JAUNĀKAIS</t>
  </si>
  <si>
    <t>E36</t>
  </si>
  <si>
    <t>LV 17</t>
  </si>
  <si>
    <t>KASPARS SKRINDA</t>
  </si>
  <si>
    <t>328 T</t>
  </si>
  <si>
    <t xml:space="preserve"> LV 21</t>
  </si>
  <si>
    <t>EDMUNDS BĒRZIŅŠ</t>
  </si>
  <si>
    <t>E 46</t>
  </si>
  <si>
    <t>LV 22</t>
  </si>
  <si>
    <t>ARNIS NAMNIEKS</t>
  </si>
  <si>
    <t>LV 32</t>
  </si>
  <si>
    <t>ANDRIS LIPARTS</t>
  </si>
  <si>
    <t>LV 35</t>
  </si>
  <si>
    <t>ELVIJS EIHVALDS</t>
  </si>
  <si>
    <t>LV 39</t>
  </si>
  <si>
    <t>ERVINS ŽUKS</t>
  </si>
  <si>
    <t>M3</t>
  </si>
  <si>
    <t>LV40</t>
  </si>
  <si>
    <t>JĀNIS FELDMANIS</t>
  </si>
  <si>
    <t>LV 45</t>
  </si>
  <si>
    <t>JĀNIS BRĀLĪTIS</t>
  </si>
  <si>
    <t>E46</t>
  </si>
  <si>
    <t>LV 69</t>
  </si>
  <si>
    <t>VLADISLAVS TRUSKOVSKIS</t>
  </si>
  <si>
    <t>LT 72</t>
  </si>
  <si>
    <t>DEIMANTE RADZEVIČIŪTE</t>
  </si>
  <si>
    <t>V8</t>
  </si>
  <si>
    <t>LV 85</t>
  </si>
  <si>
    <t>ROLANDS BĒRZIŅŠ</t>
  </si>
  <si>
    <t>ARTŪRS BONDARS</t>
  </si>
  <si>
    <t>E30</t>
  </si>
  <si>
    <t>LT 142</t>
  </si>
  <si>
    <t>DARIUS TUREVICIUS</t>
  </si>
  <si>
    <t>LV 91</t>
  </si>
  <si>
    <t>MĀRTIŅŠ BĒRZIŅŠ</t>
  </si>
  <si>
    <t>LV 93</t>
  </si>
  <si>
    <t>INTIS BĒRZIŅŠ</t>
  </si>
  <si>
    <t>LV 94</t>
  </si>
  <si>
    <t>JĀNIS BĒRZIŅŠ</t>
  </si>
  <si>
    <t>LV 99</t>
  </si>
  <si>
    <t>ROBERTS BĀRIŅŠ</t>
  </si>
  <si>
    <t>LV 111</t>
  </si>
  <si>
    <t>SERGEJS MONSKUS</t>
  </si>
  <si>
    <t>PRO am</t>
  </si>
  <si>
    <t>LV 06</t>
  </si>
  <si>
    <t>Laiks: 16.06.2018. plkst 10:03</t>
  </si>
  <si>
    <t>333 SPORTA KOMPLEKSS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</si>
</sst>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zł&quot;;\-#,##0\ &quot;zł&quot;"/>
    <numFmt numFmtId="189" formatCode="#,##0\ &quot;zł&quot;;[Red]\-#,##0\ &quot;zł&quot;"/>
    <numFmt numFmtId="190" formatCode="#,##0.00\ &quot;zł&quot;;\-#,##0.00\ &quot;zł&quot;"/>
    <numFmt numFmtId="191" formatCode="#,##0.00\ &quot;zł&quot;;[Red]\-#,##0.00\ &quot;zł&quot;"/>
    <numFmt numFmtId="192" formatCode="_-* #,##0\ &quot;zł&quot;_-;\-* #,##0\ &quot;zł&quot;_-;_-* &quot;-&quot;\ &quot;zł&quot;_-;_-@_-"/>
    <numFmt numFmtId="193" formatCode="_-* #,##0\ _z_ł_-;\-* #,##0\ _z_ł_-;_-* &quot;-&quot;\ _z_ł_-;_-@_-"/>
    <numFmt numFmtId="194" formatCode="_-* #,##0.00\ &quot;zł&quot;_-;\-* #,##0.00\ &quot;zł&quot;_-;_-* &quot;-&quot;??\ &quot;zł&quot;_-;_-@_-"/>
    <numFmt numFmtId="195" formatCode="_-* #,##0.00\ _z_ł_-;\-* #,##0.00\ _z_ł_-;_-* &quot;-&quot;??\ _z_ł_-;_-@_-"/>
    <numFmt numFmtId="196" formatCode="#,##0.00&quot; &quot;[$kr-425];[Red]&quot;-&quot;#,##0.00&quot; &quot;[$kr-425]"/>
    <numFmt numFmtId="197" formatCode="[$-425]General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48"/>
      <name val="Arial"/>
      <family val="2"/>
    </font>
    <font>
      <b/>
      <sz val="24"/>
      <name val="Arial"/>
      <family val="2"/>
    </font>
    <font>
      <b/>
      <sz val="11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b/>
      <sz val="20"/>
      <name val="Arial"/>
      <family val="2"/>
    </font>
    <font>
      <sz val="10"/>
      <name val="Arial"/>
      <family val="2"/>
    </font>
    <font>
      <b/>
      <sz val="40"/>
      <name val="Arial"/>
      <family val="2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b/>
      <sz val="11"/>
      <color indexed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medium"/>
    </border>
    <border>
      <left style="thin">
        <color rgb="FF000000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 diagonalDown="1">
      <left style="medium"/>
      <right/>
      <top/>
      <bottom/>
      <diagonal style="dashed"/>
    </border>
    <border diagonalUp="1">
      <left/>
      <right/>
      <top/>
      <bottom/>
      <diagonal style="dashed"/>
    </border>
    <border>
      <left style="medium"/>
      <right style="medium"/>
      <top style="medium"/>
      <bottom style="medium"/>
    </border>
    <border diagonalUp="1">
      <left style="medium"/>
      <right/>
      <top/>
      <bottom/>
      <diagonal style="dashed"/>
    </border>
    <border diagonalDown="1">
      <left/>
      <right/>
      <top/>
      <bottom/>
      <diagonal style="dashed"/>
    </border>
    <border>
      <left/>
      <right/>
      <top/>
      <bottom style="medium"/>
    </border>
    <border>
      <left/>
      <right style="dotted"/>
      <top style="medium"/>
      <bottom/>
    </border>
    <border>
      <left/>
      <right style="dotted"/>
      <top/>
      <bottom/>
    </border>
    <border>
      <left/>
      <right>
        <color indexed="63"/>
      </right>
      <top style="medium"/>
      <bottom/>
    </border>
    <border>
      <left/>
      <right style="dotted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/>
      <right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" fillId="0" borderId="0">
      <alignment/>
      <protection/>
    </xf>
    <xf numFmtId="197" fontId="50" fillId="0" borderId="0">
      <alignment/>
      <protection/>
    </xf>
    <xf numFmtId="196" fontId="5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9" fillId="0" borderId="0">
      <alignment/>
      <protection/>
    </xf>
    <xf numFmtId="196" fontId="0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62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65" fillId="0" borderId="0" xfId="0" applyFont="1" applyAlignment="1">
      <alignment/>
    </xf>
    <xf numFmtId="0" fontId="2" fillId="0" borderId="0" xfId="0" applyFont="1" applyAlignment="1">
      <alignment/>
    </xf>
    <xf numFmtId="0" fontId="6" fillId="33" borderId="11" xfId="0" applyFont="1" applyFill="1" applyBorder="1" applyAlignment="1">
      <alignment horizontal="center"/>
    </xf>
    <xf numFmtId="2" fontId="5" fillId="34" borderId="12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3" fillId="34" borderId="11" xfId="0" applyFont="1" applyFill="1" applyBorder="1" applyAlignment="1">
      <alignment/>
    </xf>
    <xf numFmtId="0" fontId="8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1" fillId="0" borderId="0" xfId="62" applyFont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66" fillId="0" borderId="0" xfId="48" applyNumberFormat="1" applyFont="1" applyBorder="1" applyAlignment="1">
      <alignment horizontal="center" vertical="center"/>
      <protection/>
    </xf>
    <xf numFmtId="197" fontId="66" fillId="0" borderId="13" xfId="47" applyFont="1" applyBorder="1" applyAlignment="1">
      <alignment horizontal="center" vertical="center"/>
      <protection/>
    </xf>
    <xf numFmtId="197" fontId="66" fillId="0" borderId="14" xfId="47" applyFont="1" applyBorder="1" applyAlignment="1">
      <alignment horizontal="center"/>
      <protection/>
    </xf>
    <xf numFmtId="197" fontId="66" fillId="35" borderId="15" xfId="47" applyFont="1" applyFill="1" applyBorder="1" applyAlignment="1">
      <alignment horizontal="center"/>
      <protection/>
    </xf>
    <xf numFmtId="197" fontId="67" fillId="35" borderId="16" xfId="47" applyFont="1" applyFill="1" applyBorder="1" applyAlignment="1">
      <alignment horizontal="center"/>
      <protection/>
    </xf>
    <xf numFmtId="197" fontId="50" fillId="0" borderId="17" xfId="47" applyFont="1" applyBorder="1" applyAlignment="1">
      <alignment horizontal="center" vertical="center"/>
      <protection/>
    </xf>
    <xf numFmtId="197" fontId="67" fillId="33" borderId="12" xfId="47" applyFont="1" applyFill="1" applyBorder="1" applyAlignment="1">
      <alignment horizontal="center"/>
      <protection/>
    </xf>
    <xf numFmtId="197" fontId="50" fillId="0" borderId="18" xfId="47" applyFont="1" applyBorder="1" applyAlignment="1">
      <alignment horizontal="center" vertical="center"/>
      <protection/>
    </xf>
    <xf numFmtId="197" fontId="50" fillId="33" borderId="19" xfId="47" applyFont="1" applyFill="1" applyBorder="1" applyAlignment="1">
      <alignment horizontal="center"/>
      <protection/>
    </xf>
    <xf numFmtId="0" fontId="50" fillId="33" borderId="19" xfId="48" applyNumberFormat="1" applyFont="1" applyFill="1" applyBorder="1" applyAlignment="1">
      <alignment horizontal="center"/>
      <protection/>
    </xf>
    <xf numFmtId="197" fontId="50" fillId="33" borderId="20" xfId="47" applyFont="1" applyFill="1" applyBorder="1" applyAlignment="1">
      <alignment horizontal="center"/>
      <protection/>
    </xf>
    <xf numFmtId="0" fontId="50" fillId="33" borderId="20" xfId="48" applyNumberFormat="1" applyFont="1" applyFill="1" applyBorder="1" applyAlignment="1">
      <alignment horizontal="center"/>
      <protection/>
    </xf>
    <xf numFmtId="0" fontId="68" fillId="0" borderId="0" xfId="0" applyFont="1" applyAlignment="1">
      <alignment/>
    </xf>
    <xf numFmtId="0" fontId="6" fillId="33" borderId="0" xfId="0" applyFont="1" applyFill="1" applyAlignment="1">
      <alignment horizontal="center"/>
    </xf>
    <xf numFmtId="0" fontId="12" fillId="33" borderId="0" xfId="0" applyFont="1" applyFill="1" applyAlignment="1">
      <alignment vertical="center"/>
    </xf>
    <xf numFmtId="0" fontId="0" fillId="33" borderId="0" xfId="0" applyFill="1" applyAlignment="1">
      <alignment horizontal="center"/>
    </xf>
    <xf numFmtId="0" fontId="11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/>
    </xf>
    <xf numFmtId="0" fontId="6" fillId="33" borderId="11" xfId="0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9" fillId="33" borderId="0" xfId="0" applyFont="1" applyFill="1" applyAlignment="1">
      <alignment horizontal="left"/>
    </xf>
    <xf numFmtId="0" fontId="9" fillId="33" borderId="0" xfId="0" applyFont="1" applyFill="1" applyAlignment="1">
      <alignment vertical="center"/>
    </xf>
    <xf numFmtId="0" fontId="6" fillId="33" borderId="0" xfId="0" applyFont="1" applyFill="1" applyAlignment="1">
      <alignment/>
    </xf>
    <xf numFmtId="0" fontId="11" fillId="0" borderId="0" xfId="62" applyFont="1" applyAlignment="1">
      <alignment vertical="center" wrapText="1"/>
      <protection/>
    </xf>
    <xf numFmtId="0" fontId="0" fillId="0" borderId="0" xfId="0" applyBorder="1" applyAlignment="1">
      <alignment/>
    </xf>
    <xf numFmtId="0" fontId="69" fillId="0" borderId="0" xfId="0" applyFont="1" applyAlignment="1">
      <alignment/>
    </xf>
    <xf numFmtId="197" fontId="66" fillId="35" borderId="21" xfId="47" applyFont="1" applyFill="1" applyBorder="1" applyAlignment="1">
      <alignment horizontal="center"/>
      <protection/>
    </xf>
    <xf numFmtId="0" fontId="9" fillId="33" borderId="0" xfId="0" applyFont="1" applyFill="1" applyAlignment="1">
      <alignment/>
    </xf>
    <xf numFmtId="0" fontId="14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63" fillId="0" borderId="11" xfId="61" applyNumberFormat="1" applyFont="1" applyBorder="1" applyAlignment="1">
      <alignment horizontal="center"/>
      <protection/>
    </xf>
    <xf numFmtId="0" fontId="63" fillId="33" borderId="11" xfId="61" applyNumberFormat="1" applyFont="1" applyFill="1" applyBorder="1" applyAlignment="1">
      <alignment horizontal="center"/>
      <protection/>
    </xf>
    <xf numFmtId="0" fontId="63" fillId="33" borderId="22" xfId="61" applyNumberFormat="1" applyFont="1" applyFill="1" applyBorder="1" applyAlignment="1">
      <alignment horizontal="center"/>
      <protection/>
    </xf>
    <xf numFmtId="0" fontId="70" fillId="33" borderId="0" xfId="0" applyFont="1" applyFill="1" applyAlignment="1">
      <alignment/>
    </xf>
    <xf numFmtId="16" fontId="5" fillId="2" borderId="11" xfId="0" applyNumberFormat="1" applyFont="1" applyFill="1" applyBorder="1" applyAlignment="1">
      <alignment horizontal="center"/>
    </xf>
    <xf numFmtId="16" fontId="5" fillId="10" borderId="11" xfId="0" applyNumberFormat="1" applyFont="1" applyFill="1" applyBorder="1" applyAlignment="1">
      <alignment horizontal="center"/>
    </xf>
    <xf numFmtId="16" fontId="5" fillId="7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0" fillId="0" borderId="0" xfId="0" applyFont="1" applyAlignment="1">
      <alignment/>
    </xf>
    <xf numFmtId="0" fontId="63" fillId="0" borderId="0" xfId="0" applyFont="1" applyFill="1" applyAlignment="1">
      <alignment/>
    </xf>
    <xf numFmtId="0" fontId="63" fillId="0" borderId="0" xfId="0" applyFont="1" applyAlignment="1">
      <alignment/>
    </xf>
    <xf numFmtId="0" fontId="5" fillId="34" borderId="11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2" borderId="11" xfId="0" applyFont="1" applyFill="1" applyBorder="1" applyAlignment="1">
      <alignment/>
    </xf>
    <xf numFmtId="0" fontId="5" fillId="10" borderId="11" xfId="0" applyFont="1" applyFill="1" applyBorder="1" applyAlignment="1">
      <alignment/>
    </xf>
    <xf numFmtId="0" fontId="5" fillId="7" borderId="24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16" fontId="5" fillId="7" borderId="24" xfId="0" applyNumberFormat="1" applyFont="1" applyFill="1" applyBorder="1" applyAlignment="1">
      <alignment horizontal="center"/>
    </xf>
    <xf numFmtId="16" fontId="5" fillId="7" borderId="0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20" fontId="9" fillId="33" borderId="0" xfId="0" applyNumberFormat="1" applyFont="1" applyFill="1" applyAlignment="1">
      <alignment horizontal="left"/>
    </xf>
    <xf numFmtId="0" fontId="73" fillId="0" borderId="0" xfId="0" applyFont="1" applyAlignment="1">
      <alignment/>
    </xf>
    <xf numFmtId="0" fontId="73" fillId="0" borderId="0" xfId="0" applyFont="1" applyAlignment="1">
      <alignment horizontal="left"/>
    </xf>
    <xf numFmtId="0" fontId="5" fillId="3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16" fillId="0" borderId="25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26" xfId="0" applyFont="1" applyFill="1" applyBorder="1" applyAlignment="1">
      <alignment/>
    </xf>
    <xf numFmtId="0" fontId="16" fillId="0" borderId="0" xfId="0" applyFont="1" applyFill="1" applyAlignment="1">
      <alignment/>
    </xf>
    <xf numFmtId="0" fontId="0" fillId="5" borderId="2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6" fillId="0" borderId="28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17" fillId="0" borderId="30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0" fillId="2" borderId="2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32" xfId="0" applyFont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7" borderId="27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17" fillId="0" borderId="29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34" xfId="0" applyFont="1" applyFill="1" applyBorder="1" applyAlignment="1">
      <alignment/>
    </xf>
    <xf numFmtId="0" fontId="5" fillId="14" borderId="27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0" fillId="14" borderId="27" xfId="0" applyFont="1" applyFill="1" applyBorder="1" applyAlignment="1">
      <alignment/>
    </xf>
    <xf numFmtId="0" fontId="1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6" borderId="27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Alignment="1">
      <alignment horizontal="center"/>
    </xf>
    <xf numFmtId="0" fontId="73" fillId="33" borderId="11" xfId="0" applyFont="1" applyFill="1" applyBorder="1" applyAlignment="1">
      <alignment horizontal="left"/>
    </xf>
    <xf numFmtId="0" fontId="74" fillId="33" borderId="11" xfId="0" applyFont="1" applyFill="1" applyBorder="1" applyAlignment="1">
      <alignment/>
    </xf>
    <xf numFmtId="0" fontId="74" fillId="33" borderId="11" xfId="0" applyFont="1" applyFill="1" applyBorder="1" applyAlignment="1">
      <alignment horizontal="left"/>
    </xf>
    <xf numFmtId="0" fontId="74" fillId="33" borderId="11" xfId="0" applyFont="1" applyFill="1" applyBorder="1" applyAlignment="1">
      <alignment/>
    </xf>
    <xf numFmtId="0" fontId="73" fillId="33" borderId="11" xfId="0" applyFont="1" applyFill="1" applyBorder="1" applyAlignment="1">
      <alignment horizontal="center"/>
    </xf>
    <xf numFmtId="0" fontId="75" fillId="33" borderId="11" xfId="0" applyFont="1" applyFill="1" applyBorder="1" applyAlignment="1">
      <alignment horizontal="left"/>
    </xf>
    <xf numFmtId="0" fontId="76" fillId="33" borderId="11" xfId="0" applyFont="1" applyFill="1" applyBorder="1" applyAlignment="1">
      <alignment/>
    </xf>
    <xf numFmtId="0" fontId="75" fillId="33" borderId="11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3" fillId="34" borderId="1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75" fillId="33" borderId="22" xfId="0" applyFont="1" applyFill="1" applyBorder="1" applyAlignment="1">
      <alignment horizontal="left"/>
    </xf>
    <xf numFmtId="0" fontId="76" fillId="33" borderId="22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75" fillId="33" borderId="36" xfId="0" applyFont="1" applyFill="1" applyBorder="1" applyAlignment="1">
      <alignment horizontal="left"/>
    </xf>
    <xf numFmtId="0" fontId="76" fillId="33" borderId="36" xfId="0" applyFont="1" applyFill="1" applyBorder="1" applyAlignment="1">
      <alignment/>
    </xf>
    <xf numFmtId="2" fontId="5" fillId="34" borderId="37" xfId="0" applyNumberFormat="1" applyFont="1" applyFill="1" applyBorder="1" applyAlignment="1">
      <alignment horizontal="center"/>
    </xf>
    <xf numFmtId="2" fontId="5" fillId="0" borderId="37" xfId="0" applyNumberFormat="1" applyFont="1" applyFill="1" applyBorder="1" applyAlignment="1">
      <alignment horizontal="center"/>
    </xf>
    <xf numFmtId="0" fontId="6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37" borderId="27" xfId="0" applyFont="1" applyFill="1" applyBorder="1" applyAlignment="1">
      <alignment horizontal="left"/>
    </xf>
    <xf numFmtId="0" fontId="5" fillId="0" borderId="38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63" fillId="33" borderId="0" xfId="0" applyFont="1" applyFill="1" applyAlignment="1">
      <alignment horizontal="right"/>
    </xf>
    <xf numFmtId="0" fontId="5" fillId="33" borderId="0" xfId="0" applyFont="1" applyFill="1" applyAlignment="1">
      <alignment horizontal="right"/>
    </xf>
    <xf numFmtId="0" fontId="0" fillId="37" borderId="27" xfId="0" applyFont="1" applyFill="1" applyBorder="1" applyAlignment="1">
      <alignment horizontal="right"/>
    </xf>
    <xf numFmtId="0" fontId="5" fillId="33" borderId="38" xfId="0" applyFont="1" applyFill="1" applyBorder="1" applyAlignment="1">
      <alignment horizontal="right"/>
    </xf>
    <xf numFmtId="0" fontId="0" fillId="3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0" fontId="50" fillId="33" borderId="39" xfId="48" applyNumberFormat="1" applyFont="1" applyFill="1" applyBorder="1" applyAlignment="1">
      <alignment horizontal="center"/>
      <protection/>
    </xf>
    <xf numFmtId="0" fontId="50" fillId="33" borderId="11" xfId="48" applyNumberFormat="1" applyFont="1" applyFill="1" applyBorder="1" applyAlignment="1">
      <alignment horizontal="center"/>
      <protection/>
    </xf>
    <xf numFmtId="0" fontId="63" fillId="0" borderId="20" xfId="61" applyNumberFormat="1" applyFont="1" applyBorder="1" applyAlignment="1">
      <alignment horizontal="center"/>
      <protection/>
    </xf>
    <xf numFmtId="0" fontId="6" fillId="33" borderId="0" xfId="0" applyFont="1" applyFill="1" applyAlignment="1">
      <alignment horizontal="center"/>
    </xf>
    <xf numFmtId="0" fontId="5" fillId="0" borderId="39" xfId="0" applyFont="1" applyBorder="1" applyAlignment="1">
      <alignment horizontal="left"/>
    </xf>
    <xf numFmtId="0" fontId="5" fillId="34" borderId="11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3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66" fillId="35" borderId="40" xfId="48" applyNumberFormat="1" applyFont="1" applyFill="1" applyBorder="1" applyAlignment="1">
      <alignment horizontal="center"/>
      <protection/>
    </xf>
    <xf numFmtId="0" fontId="66" fillId="35" borderId="38" xfId="48" applyNumberFormat="1" applyFont="1" applyFill="1" applyBorder="1" applyAlignment="1">
      <alignment horizontal="center"/>
      <protection/>
    </xf>
    <xf numFmtId="0" fontId="66" fillId="35" borderId="41" xfId="48" applyNumberFormat="1" applyFont="1" applyFill="1" applyBorder="1" applyAlignment="1">
      <alignment horizontal="center"/>
      <protection/>
    </xf>
    <xf numFmtId="0" fontId="14" fillId="33" borderId="0" xfId="0" applyFont="1" applyFill="1" applyAlignment="1">
      <alignment horizontal="center" vertical="center"/>
    </xf>
    <xf numFmtId="0" fontId="70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14" fontId="6" fillId="33" borderId="0" xfId="0" applyNumberFormat="1" applyFont="1" applyFill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3" xfId="47"/>
    <cellStyle name="Excel Built-in Normal 4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8" xfId="61"/>
    <cellStyle name="Normal 9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152400</xdr:rowOff>
    </xdr:from>
    <xdr:to>
      <xdr:col>1</xdr:col>
      <xdr:colOff>390525</xdr:colOff>
      <xdr:row>6</xdr:row>
      <xdr:rowOff>57150</xdr:rowOff>
    </xdr:to>
    <xdr:pic>
      <xdr:nvPicPr>
        <xdr:cNvPr id="1" name="Picture 1" descr="LATVIAN_DRIFT_tumb_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52400"/>
          <a:ext cx="9429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3</xdr:row>
      <xdr:rowOff>19050</xdr:rowOff>
    </xdr:from>
    <xdr:to>
      <xdr:col>7</xdr:col>
      <xdr:colOff>323850</xdr:colOff>
      <xdr:row>7</xdr:row>
      <xdr:rowOff>114300</xdr:rowOff>
    </xdr:to>
    <xdr:pic>
      <xdr:nvPicPr>
        <xdr:cNvPr id="2" name="Picture 4" descr="LAF_orig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752475"/>
          <a:ext cx="13811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2171700</xdr:colOff>
      <xdr:row>2</xdr:row>
      <xdr:rowOff>114300</xdr:rowOff>
    </xdr:from>
    <xdr:to>
      <xdr:col>5</xdr:col>
      <xdr:colOff>114300</xdr:colOff>
      <xdr:row>7</xdr:row>
      <xdr:rowOff>133350</xdr:rowOff>
    </xdr:to>
    <xdr:pic>
      <xdr:nvPicPr>
        <xdr:cNvPr id="3" name="Picture 5" descr="LAF_Drifta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48025" y="609600"/>
          <a:ext cx="1685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2</xdr:row>
      <xdr:rowOff>133350</xdr:rowOff>
    </xdr:from>
    <xdr:to>
      <xdr:col>2</xdr:col>
      <xdr:colOff>1533525</xdr:colOff>
      <xdr:row>6</xdr:row>
      <xdr:rowOff>190500</xdr:rowOff>
    </xdr:to>
    <xdr:pic>
      <xdr:nvPicPr>
        <xdr:cNvPr id="1" name="Picture 1" descr="LATVIAN_DRIFT_tumb_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561975"/>
          <a:ext cx="1438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466725</xdr:colOff>
      <xdr:row>3</xdr:row>
      <xdr:rowOff>133350</xdr:rowOff>
    </xdr:to>
    <xdr:pic>
      <xdr:nvPicPr>
        <xdr:cNvPr id="2" name="Picture 4" descr="LAF_orig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811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1343025</xdr:colOff>
      <xdr:row>0</xdr:row>
      <xdr:rowOff>0</xdr:rowOff>
    </xdr:from>
    <xdr:to>
      <xdr:col>3</xdr:col>
      <xdr:colOff>561975</xdr:colOff>
      <xdr:row>4</xdr:row>
      <xdr:rowOff>142875</xdr:rowOff>
    </xdr:to>
    <xdr:pic>
      <xdr:nvPicPr>
        <xdr:cNvPr id="3" name="Picture 5" descr="LAF_Drifta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57425" y="0"/>
          <a:ext cx="17716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8.7109375" style="27" customWidth="1"/>
    <col min="2" max="2" width="7.421875" style="7" customWidth="1"/>
    <col min="3" max="3" width="38.140625" style="46" customWidth="1"/>
    <col min="4" max="7" width="9.00390625" style="46" customWidth="1"/>
    <col min="8" max="16384" width="9.140625" style="7" customWidth="1"/>
  </cols>
  <sheetData>
    <row r="1" spans="2:3" ht="20.25">
      <c r="B1" s="28"/>
      <c r="C1" s="28"/>
    </row>
    <row r="2" spans="2:3" ht="18.75">
      <c r="B2" s="30"/>
      <c r="C2" s="50" t="s">
        <v>50</v>
      </c>
    </row>
    <row r="3" spans="2:3" ht="18.75">
      <c r="B3" s="30"/>
      <c r="C3" s="45" t="s">
        <v>31</v>
      </c>
    </row>
    <row r="4" spans="2:3" ht="15">
      <c r="B4" s="46"/>
      <c r="C4" s="110" t="s">
        <v>51</v>
      </c>
    </row>
    <row r="5" spans="2:3" ht="15">
      <c r="B5" s="147" t="s">
        <v>52</v>
      </c>
      <c r="C5" s="147"/>
    </row>
    <row r="6" ht="15"/>
    <row r="7" spans="2:3" ht="15.75">
      <c r="B7" s="31"/>
      <c r="C7" s="31" t="s">
        <v>28</v>
      </c>
    </row>
    <row r="8" spans="1:7" ht="45">
      <c r="A8" s="32" t="s">
        <v>20</v>
      </c>
      <c r="B8" s="33" t="s">
        <v>21</v>
      </c>
      <c r="C8" s="33" t="s">
        <v>22</v>
      </c>
      <c r="D8" s="33" t="s">
        <v>25</v>
      </c>
      <c r="E8" s="33" t="s">
        <v>23</v>
      </c>
      <c r="F8" s="33" t="s">
        <v>24</v>
      </c>
      <c r="G8" s="33" t="s">
        <v>27</v>
      </c>
    </row>
    <row r="9" spans="1:7" ht="15">
      <c r="A9" s="4">
        <v>1</v>
      </c>
      <c r="B9" s="111" t="s">
        <v>53</v>
      </c>
      <c r="C9" s="112" t="s">
        <v>54</v>
      </c>
      <c r="D9" s="113" t="s">
        <v>55</v>
      </c>
      <c r="E9" s="113" t="s">
        <v>56</v>
      </c>
      <c r="F9" s="113" t="s">
        <v>57</v>
      </c>
      <c r="G9" s="34" t="s">
        <v>115</v>
      </c>
    </row>
    <row r="10" spans="1:7" ht="15">
      <c r="A10" s="4">
        <v>2</v>
      </c>
      <c r="B10" s="111" t="s">
        <v>58</v>
      </c>
      <c r="C10" s="112" t="s">
        <v>59</v>
      </c>
      <c r="D10" s="113" t="s">
        <v>60</v>
      </c>
      <c r="E10" s="113" t="s">
        <v>56</v>
      </c>
      <c r="F10" s="113" t="s">
        <v>57</v>
      </c>
      <c r="G10" s="34" t="s">
        <v>115</v>
      </c>
    </row>
    <row r="11" spans="1:7" ht="15">
      <c r="A11" s="4">
        <v>3</v>
      </c>
      <c r="B11" s="111" t="s">
        <v>116</v>
      </c>
      <c r="C11" s="112" t="s">
        <v>61</v>
      </c>
      <c r="D11" s="113" t="s">
        <v>55</v>
      </c>
      <c r="E11" s="113" t="s">
        <v>56</v>
      </c>
      <c r="F11" s="113">
        <v>328</v>
      </c>
      <c r="G11" s="34" t="s">
        <v>115</v>
      </c>
    </row>
    <row r="12" spans="1:7" ht="15">
      <c r="A12" s="4">
        <v>4</v>
      </c>
      <c r="B12" s="111" t="s">
        <v>62</v>
      </c>
      <c r="C12" s="112" t="s">
        <v>63</v>
      </c>
      <c r="D12" s="113" t="s">
        <v>55</v>
      </c>
      <c r="E12" s="113" t="s">
        <v>56</v>
      </c>
      <c r="F12" s="113">
        <v>328</v>
      </c>
      <c r="G12" s="34" t="s">
        <v>115</v>
      </c>
    </row>
    <row r="13" spans="1:7" ht="15">
      <c r="A13" s="4">
        <v>5</v>
      </c>
      <c r="B13" s="111" t="s">
        <v>64</v>
      </c>
      <c r="C13" s="112" t="s">
        <v>65</v>
      </c>
      <c r="D13" s="113" t="s">
        <v>66</v>
      </c>
      <c r="E13" s="113" t="s">
        <v>56</v>
      </c>
      <c r="F13" s="113" t="s">
        <v>67</v>
      </c>
      <c r="G13" s="34" t="s">
        <v>115</v>
      </c>
    </row>
    <row r="14" spans="1:7" ht="15">
      <c r="A14" s="4">
        <v>6</v>
      </c>
      <c r="B14" s="111" t="s">
        <v>68</v>
      </c>
      <c r="C14" s="112" t="s">
        <v>69</v>
      </c>
      <c r="D14" s="113" t="s">
        <v>55</v>
      </c>
      <c r="E14" s="113" t="s">
        <v>56</v>
      </c>
      <c r="F14" s="113">
        <v>340</v>
      </c>
      <c r="G14" s="34" t="s">
        <v>115</v>
      </c>
    </row>
    <row r="15" spans="1:7" ht="15">
      <c r="A15" s="4">
        <v>7</v>
      </c>
      <c r="B15" s="111" t="s">
        <v>70</v>
      </c>
      <c r="C15" s="112" t="s">
        <v>71</v>
      </c>
      <c r="D15" s="113" t="s">
        <v>55</v>
      </c>
      <c r="E15" s="113" t="s">
        <v>56</v>
      </c>
      <c r="F15" s="113" t="s">
        <v>57</v>
      </c>
      <c r="G15" s="34" t="s">
        <v>115</v>
      </c>
    </row>
    <row r="16" spans="1:7" ht="15">
      <c r="A16" s="4">
        <v>8</v>
      </c>
      <c r="B16" s="111">
        <v>13</v>
      </c>
      <c r="C16" s="112" t="s">
        <v>72</v>
      </c>
      <c r="D16" s="113" t="s">
        <v>55</v>
      </c>
      <c r="E16" s="113" t="s">
        <v>56</v>
      </c>
      <c r="F16" s="113" t="s">
        <v>73</v>
      </c>
      <c r="G16" s="34" t="s">
        <v>115</v>
      </c>
    </row>
    <row r="17" spans="1:7" ht="15">
      <c r="A17" s="4">
        <v>9</v>
      </c>
      <c r="B17" s="111" t="s">
        <v>74</v>
      </c>
      <c r="C17" s="112" t="s">
        <v>75</v>
      </c>
      <c r="D17" s="113" t="s">
        <v>55</v>
      </c>
      <c r="E17" s="113" t="s">
        <v>56</v>
      </c>
      <c r="F17" s="113" t="s">
        <v>76</v>
      </c>
      <c r="G17" s="34" t="s">
        <v>115</v>
      </c>
    </row>
    <row r="18" spans="1:7" ht="15">
      <c r="A18" s="4">
        <v>10</v>
      </c>
      <c r="B18" s="111" t="s">
        <v>77</v>
      </c>
      <c r="C18" s="112" t="s">
        <v>78</v>
      </c>
      <c r="D18" s="113" t="s">
        <v>55</v>
      </c>
      <c r="E18" s="113" t="s">
        <v>56</v>
      </c>
      <c r="F18" s="113" t="s">
        <v>79</v>
      </c>
      <c r="G18" s="34" t="s">
        <v>115</v>
      </c>
    </row>
    <row r="19" spans="1:7" ht="15">
      <c r="A19" s="4">
        <v>11</v>
      </c>
      <c r="B19" s="111" t="s">
        <v>80</v>
      </c>
      <c r="C19" s="112" t="s">
        <v>81</v>
      </c>
      <c r="D19" s="113" t="s">
        <v>55</v>
      </c>
      <c r="E19" s="113" t="s">
        <v>56</v>
      </c>
      <c r="F19" s="113" t="s">
        <v>67</v>
      </c>
      <c r="G19" s="34" t="s">
        <v>115</v>
      </c>
    </row>
    <row r="20" spans="1:7" ht="15">
      <c r="A20" s="4">
        <v>12</v>
      </c>
      <c r="B20" s="111" t="s">
        <v>82</v>
      </c>
      <c r="C20" s="112" t="s">
        <v>83</v>
      </c>
      <c r="D20" s="113" t="s">
        <v>55</v>
      </c>
      <c r="E20" s="113" t="s">
        <v>56</v>
      </c>
      <c r="F20" s="113">
        <v>344</v>
      </c>
      <c r="G20" s="34" t="s">
        <v>115</v>
      </c>
    </row>
    <row r="21" spans="1:7" ht="15">
      <c r="A21" s="4">
        <v>13</v>
      </c>
      <c r="B21" s="111" t="s">
        <v>84</v>
      </c>
      <c r="C21" s="112" t="s">
        <v>85</v>
      </c>
      <c r="D21" s="113" t="s">
        <v>55</v>
      </c>
      <c r="E21" s="113" t="s">
        <v>56</v>
      </c>
      <c r="F21" s="113" t="s">
        <v>57</v>
      </c>
      <c r="G21" s="34" t="s">
        <v>115</v>
      </c>
    </row>
    <row r="22" spans="1:7" ht="15">
      <c r="A22" s="4">
        <v>14</v>
      </c>
      <c r="B22" s="111" t="s">
        <v>86</v>
      </c>
      <c r="C22" s="112" t="s">
        <v>87</v>
      </c>
      <c r="D22" s="113" t="s">
        <v>55</v>
      </c>
      <c r="E22" s="113" t="s">
        <v>56</v>
      </c>
      <c r="F22" s="113" t="s">
        <v>88</v>
      </c>
      <c r="G22" s="34" t="s">
        <v>115</v>
      </c>
    </row>
    <row r="23" spans="1:7" ht="15">
      <c r="A23" s="4">
        <v>15</v>
      </c>
      <c r="B23" s="111" t="s">
        <v>89</v>
      </c>
      <c r="C23" s="112" t="s">
        <v>90</v>
      </c>
      <c r="D23" s="114" t="s">
        <v>55</v>
      </c>
      <c r="E23" s="114" t="s">
        <v>56</v>
      </c>
      <c r="F23" s="114" t="s">
        <v>73</v>
      </c>
      <c r="G23" s="34" t="s">
        <v>115</v>
      </c>
    </row>
    <row r="24" spans="1:7" ht="15">
      <c r="A24" s="4">
        <v>16</v>
      </c>
      <c r="B24" s="111" t="s">
        <v>91</v>
      </c>
      <c r="C24" s="112" t="s">
        <v>92</v>
      </c>
      <c r="D24" s="113" t="s">
        <v>55</v>
      </c>
      <c r="E24" s="113" t="s">
        <v>56</v>
      </c>
      <c r="F24" s="113" t="s">
        <v>93</v>
      </c>
      <c r="G24" s="34" t="s">
        <v>115</v>
      </c>
    </row>
    <row r="25" spans="1:7" ht="15">
      <c r="A25" s="4">
        <v>17</v>
      </c>
      <c r="B25" s="111" t="s">
        <v>94</v>
      </c>
      <c r="C25" s="112" t="s">
        <v>95</v>
      </c>
      <c r="D25" s="113" t="s">
        <v>55</v>
      </c>
      <c r="E25" s="113" t="s">
        <v>56</v>
      </c>
      <c r="F25" s="113">
        <v>328</v>
      </c>
      <c r="G25" s="34" t="s">
        <v>115</v>
      </c>
    </row>
    <row r="26" spans="1:7" ht="15">
      <c r="A26" s="4">
        <v>18</v>
      </c>
      <c r="B26" s="111" t="s">
        <v>96</v>
      </c>
      <c r="C26" s="112" t="s">
        <v>97</v>
      </c>
      <c r="D26" s="113" t="s">
        <v>60</v>
      </c>
      <c r="E26" s="113" t="s">
        <v>56</v>
      </c>
      <c r="F26" s="113" t="s">
        <v>98</v>
      </c>
      <c r="G26" s="34" t="s">
        <v>115</v>
      </c>
    </row>
    <row r="27" spans="1:7" ht="15">
      <c r="A27" s="4">
        <v>19</v>
      </c>
      <c r="B27" s="111" t="s">
        <v>99</v>
      </c>
      <c r="C27" s="112" t="s">
        <v>100</v>
      </c>
      <c r="D27" s="113" t="s">
        <v>55</v>
      </c>
      <c r="E27" s="113" t="s">
        <v>56</v>
      </c>
      <c r="F27" s="113"/>
      <c r="G27" s="34" t="s">
        <v>115</v>
      </c>
    </row>
    <row r="28" spans="1:7" ht="15">
      <c r="A28" s="4">
        <v>20</v>
      </c>
      <c r="B28" s="115">
        <v>87</v>
      </c>
      <c r="C28" s="112" t="s">
        <v>101</v>
      </c>
      <c r="D28" s="113" t="s">
        <v>55</v>
      </c>
      <c r="E28" s="113" t="s">
        <v>56</v>
      </c>
      <c r="F28" s="113" t="s">
        <v>102</v>
      </c>
      <c r="G28" s="34" t="s">
        <v>115</v>
      </c>
    </row>
    <row r="29" spans="1:7" ht="15">
      <c r="A29" s="4">
        <v>21</v>
      </c>
      <c r="B29" s="111" t="s">
        <v>105</v>
      </c>
      <c r="C29" s="112" t="s">
        <v>106</v>
      </c>
      <c r="D29" s="113" t="s">
        <v>55</v>
      </c>
      <c r="E29" s="113" t="s">
        <v>56</v>
      </c>
      <c r="F29" s="113" t="s">
        <v>57</v>
      </c>
      <c r="G29" s="34" t="s">
        <v>115</v>
      </c>
    </row>
    <row r="30" spans="1:7" ht="15">
      <c r="A30" s="4">
        <v>22</v>
      </c>
      <c r="B30" s="111" t="s">
        <v>107</v>
      </c>
      <c r="C30" s="112" t="s">
        <v>108</v>
      </c>
      <c r="D30" s="113" t="s">
        <v>55</v>
      </c>
      <c r="E30" s="113" t="s">
        <v>56</v>
      </c>
      <c r="F30" s="113" t="s">
        <v>57</v>
      </c>
      <c r="G30" s="34" t="s">
        <v>115</v>
      </c>
    </row>
    <row r="31" spans="1:7" ht="15">
      <c r="A31" s="4">
        <v>23</v>
      </c>
      <c r="B31" s="111" t="s">
        <v>109</v>
      </c>
      <c r="C31" s="112" t="s">
        <v>110</v>
      </c>
      <c r="D31" s="113" t="s">
        <v>55</v>
      </c>
      <c r="E31" s="113" t="s">
        <v>56</v>
      </c>
      <c r="F31" s="113" t="s">
        <v>67</v>
      </c>
      <c r="G31" s="34" t="s">
        <v>115</v>
      </c>
    </row>
    <row r="32" spans="1:7" ht="15">
      <c r="A32" s="4">
        <v>24</v>
      </c>
      <c r="B32" s="111" t="s">
        <v>111</v>
      </c>
      <c r="C32" s="112" t="s">
        <v>112</v>
      </c>
      <c r="D32" s="113" t="s">
        <v>55</v>
      </c>
      <c r="E32" s="113" t="s">
        <v>56</v>
      </c>
      <c r="F32" s="113">
        <v>340</v>
      </c>
      <c r="G32" s="34" t="s">
        <v>115</v>
      </c>
    </row>
    <row r="33" spans="1:7" ht="15">
      <c r="A33" s="4">
        <v>25</v>
      </c>
      <c r="B33" s="111" t="s">
        <v>113</v>
      </c>
      <c r="C33" s="112" t="s">
        <v>114</v>
      </c>
      <c r="D33" s="113" t="s">
        <v>55</v>
      </c>
      <c r="E33" s="113" t="s">
        <v>56</v>
      </c>
      <c r="F33" s="113">
        <v>314</v>
      </c>
      <c r="G33" s="34" t="s">
        <v>115</v>
      </c>
    </row>
    <row r="34" spans="1:7" ht="15">
      <c r="A34" s="4">
        <v>26</v>
      </c>
      <c r="B34" s="111" t="s">
        <v>103</v>
      </c>
      <c r="C34" s="112" t="s">
        <v>104</v>
      </c>
      <c r="D34" s="113" t="s">
        <v>60</v>
      </c>
      <c r="E34" s="113" t="s">
        <v>56</v>
      </c>
      <c r="F34" s="113" t="s">
        <v>79</v>
      </c>
      <c r="G34" s="34" t="s">
        <v>115</v>
      </c>
    </row>
    <row r="35" spans="1:7" ht="15">
      <c r="A35" s="44" t="s">
        <v>117</v>
      </c>
      <c r="B35" s="36"/>
      <c r="C35" s="37"/>
      <c r="D35" s="35"/>
      <c r="E35" s="37"/>
      <c r="F35" s="37"/>
      <c r="G35" s="35"/>
    </row>
    <row r="36" spans="1:7" ht="15">
      <c r="A36" s="38"/>
      <c r="B36" s="38"/>
      <c r="C36" s="37"/>
      <c r="D36" s="35"/>
      <c r="E36" s="37"/>
      <c r="F36" s="37"/>
      <c r="G36" s="35"/>
    </row>
    <row r="37" spans="1:7" ht="15">
      <c r="A37" s="38"/>
      <c r="B37" s="38"/>
      <c r="C37" s="37"/>
      <c r="D37" s="35"/>
      <c r="E37" s="37"/>
      <c r="F37" s="37"/>
      <c r="G37" s="35"/>
    </row>
    <row r="38" spans="1:7" ht="15">
      <c r="A38" s="38"/>
      <c r="B38" s="38"/>
      <c r="C38" s="37"/>
      <c r="D38" s="35"/>
      <c r="E38" s="37"/>
      <c r="F38" s="37"/>
      <c r="G38" s="35"/>
    </row>
    <row r="39" spans="1:7" ht="15">
      <c r="A39" s="38"/>
      <c r="B39" s="38"/>
      <c r="C39" s="37"/>
      <c r="D39" s="35"/>
      <c r="E39" s="37"/>
      <c r="F39" s="37"/>
      <c r="G39" s="35"/>
    </row>
    <row r="40" spans="1:7" ht="15">
      <c r="A40" s="36"/>
      <c r="B40" s="36" t="s">
        <v>13</v>
      </c>
      <c r="C40" s="37"/>
      <c r="D40" s="35"/>
      <c r="E40" s="35"/>
      <c r="F40" s="35"/>
      <c r="G40" s="35"/>
    </row>
    <row r="41" spans="4:7" ht="15">
      <c r="D41" s="7"/>
      <c r="G41" s="7"/>
    </row>
    <row r="42" ht="15">
      <c r="B42" s="39" t="s">
        <v>42</v>
      </c>
    </row>
    <row r="47" spans="4:7" ht="15">
      <c r="D47" s="7"/>
      <c r="G47" s="7"/>
    </row>
  </sheetData>
  <sheetProtection/>
  <mergeCells count="1">
    <mergeCell ref="B5:C5"/>
  </mergeCells>
  <printOptions/>
  <pageMargins left="0.7" right="0.7" top="0.75" bottom="0.75" header="0.3" footer="0.3"/>
  <pageSetup horizontalDpi="600" verticalDpi="60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N5" sqref="N5:N30"/>
    </sheetView>
  </sheetViews>
  <sheetFormatPr defaultColWidth="9.140625" defaultRowHeight="15"/>
  <cols>
    <col min="1" max="1" width="5.57421875" style="0" customWidth="1"/>
    <col min="2" max="2" width="19.140625" style="0" customWidth="1"/>
    <col min="3" max="3" width="8.140625" style="0" customWidth="1"/>
    <col min="8" max="8" width="5.57421875" style="0" customWidth="1"/>
    <col min="9" max="9" width="7.7109375" style="0" customWidth="1"/>
    <col min="14" max="14" width="5.57421875" style="0" customWidth="1"/>
  </cols>
  <sheetData>
    <row r="1" spans="1:14" ht="15">
      <c r="A1" s="148" t="s">
        <v>49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57"/>
      <c r="N1" s="57"/>
    </row>
    <row r="2" spans="1:14" ht="15">
      <c r="A2" s="149" t="s">
        <v>0</v>
      </c>
      <c r="B2" s="60" t="s">
        <v>32</v>
      </c>
      <c r="C2" s="149" t="s">
        <v>12</v>
      </c>
      <c r="D2" s="149"/>
      <c r="E2" s="149"/>
      <c r="F2" s="149"/>
      <c r="G2" s="149"/>
      <c r="H2" s="61"/>
      <c r="I2" s="149" t="s">
        <v>11</v>
      </c>
      <c r="J2" s="149"/>
      <c r="K2" s="149"/>
      <c r="L2" s="149"/>
      <c r="M2" s="149"/>
      <c r="N2" s="62"/>
    </row>
    <row r="3" spans="1:14" ht="15">
      <c r="A3" s="149"/>
      <c r="B3" s="60"/>
      <c r="C3" s="63" t="s">
        <v>33</v>
      </c>
      <c r="D3" s="64" t="s">
        <v>34</v>
      </c>
      <c r="E3" s="150" t="s">
        <v>35</v>
      </c>
      <c r="F3" s="150"/>
      <c r="G3" s="150"/>
      <c r="H3" s="65"/>
      <c r="I3" s="63" t="s">
        <v>33</v>
      </c>
      <c r="J3" s="64" t="s">
        <v>36</v>
      </c>
      <c r="K3" s="150" t="s">
        <v>35</v>
      </c>
      <c r="L3" s="150"/>
      <c r="M3" s="150"/>
      <c r="N3" s="66"/>
    </row>
    <row r="4" spans="1:14" ht="15">
      <c r="A4" s="149"/>
      <c r="B4" s="60" t="s">
        <v>6</v>
      </c>
      <c r="C4" s="51" t="s">
        <v>37</v>
      </c>
      <c r="D4" s="52" t="s">
        <v>38</v>
      </c>
      <c r="E4" s="53" t="s">
        <v>39</v>
      </c>
      <c r="F4" s="53" t="s">
        <v>40</v>
      </c>
      <c r="G4" s="53" t="s">
        <v>41</v>
      </c>
      <c r="H4" s="67" t="s">
        <v>48</v>
      </c>
      <c r="I4" s="51" t="s">
        <v>37</v>
      </c>
      <c r="J4" s="52" t="s">
        <v>38</v>
      </c>
      <c r="K4" s="53" t="s">
        <v>39</v>
      </c>
      <c r="L4" s="53" t="s">
        <v>40</v>
      </c>
      <c r="M4" s="53" t="s">
        <v>41</v>
      </c>
      <c r="N4" s="68" t="s">
        <v>48</v>
      </c>
    </row>
    <row r="5" spans="1:14" ht="15">
      <c r="A5" s="116" t="s">
        <v>53</v>
      </c>
      <c r="B5" s="117" t="s">
        <v>54</v>
      </c>
      <c r="C5" s="69">
        <v>10</v>
      </c>
      <c r="D5" s="69">
        <v>25</v>
      </c>
      <c r="E5" s="69">
        <v>9</v>
      </c>
      <c r="F5" s="69">
        <v>3</v>
      </c>
      <c r="G5" s="69">
        <v>4</v>
      </c>
      <c r="H5" s="69">
        <f>SUM(C5:G5)</f>
        <v>51</v>
      </c>
      <c r="I5" s="69">
        <v>28</v>
      </c>
      <c r="J5" s="69">
        <v>29</v>
      </c>
      <c r="K5" s="69">
        <v>8</v>
      </c>
      <c r="L5" s="69">
        <v>8</v>
      </c>
      <c r="M5" s="69">
        <v>8</v>
      </c>
      <c r="N5" s="69">
        <f>SUM(I5:M5)</f>
        <v>81</v>
      </c>
    </row>
    <row r="6" spans="1:14" ht="15">
      <c r="A6" s="116" t="s">
        <v>58</v>
      </c>
      <c r="B6" s="117" t="s">
        <v>59</v>
      </c>
      <c r="C6" s="54">
        <v>25</v>
      </c>
      <c r="D6" s="69">
        <v>30</v>
      </c>
      <c r="E6" s="69">
        <v>8</v>
      </c>
      <c r="F6" s="69">
        <v>6</v>
      </c>
      <c r="G6" s="69">
        <v>6</v>
      </c>
      <c r="H6" s="69">
        <f aca="true" t="shared" si="0" ref="H6:H30">SUM(C6:G6)</f>
        <v>75</v>
      </c>
      <c r="I6" s="69">
        <v>0</v>
      </c>
      <c r="J6" s="69">
        <v>0</v>
      </c>
      <c r="K6" s="69">
        <v>0</v>
      </c>
      <c r="L6" s="69">
        <v>0</v>
      </c>
      <c r="M6" s="69">
        <v>0</v>
      </c>
      <c r="N6" s="69">
        <f aca="true" t="shared" si="1" ref="N6:N30">SUM(I6:M6)</f>
        <v>0</v>
      </c>
    </row>
    <row r="7" spans="1:14" ht="15">
      <c r="A7" s="116" t="s">
        <v>116</v>
      </c>
      <c r="B7" s="117" t="s">
        <v>61</v>
      </c>
      <c r="C7" s="54">
        <v>0</v>
      </c>
      <c r="D7" s="54">
        <v>0</v>
      </c>
      <c r="E7" s="54">
        <v>0</v>
      </c>
      <c r="F7" s="54">
        <v>0</v>
      </c>
      <c r="G7" s="54">
        <v>0</v>
      </c>
      <c r="H7" s="69">
        <f t="shared" si="0"/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69">
        <f t="shared" si="1"/>
        <v>0</v>
      </c>
    </row>
    <row r="8" spans="1:14" ht="15">
      <c r="A8" s="116" t="s">
        <v>62</v>
      </c>
      <c r="B8" s="117" t="s">
        <v>63</v>
      </c>
      <c r="C8" s="54">
        <v>28</v>
      </c>
      <c r="D8" s="54">
        <v>32</v>
      </c>
      <c r="E8" s="54">
        <v>6</v>
      </c>
      <c r="F8" s="54">
        <v>2</v>
      </c>
      <c r="G8" s="54">
        <v>5</v>
      </c>
      <c r="H8" s="69">
        <f t="shared" si="0"/>
        <v>73</v>
      </c>
      <c r="I8" s="54">
        <v>22</v>
      </c>
      <c r="J8" s="54">
        <v>33</v>
      </c>
      <c r="K8" s="54">
        <v>8</v>
      </c>
      <c r="L8" s="54">
        <v>6</v>
      </c>
      <c r="M8" s="54">
        <v>6</v>
      </c>
      <c r="N8" s="69">
        <f t="shared" si="1"/>
        <v>75</v>
      </c>
    </row>
    <row r="9" spans="1:14" ht="15">
      <c r="A9" s="116" t="s">
        <v>64</v>
      </c>
      <c r="B9" s="117" t="s">
        <v>65</v>
      </c>
      <c r="C9" s="54">
        <v>20</v>
      </c>
      <c r="D9" s="54">
        <v>28</v>
      </c>
      <c r="E9" s="54">
        <v>9</v>
      </c>
      <c r="F9" s="54">
        <v>5</v>
      </c>
      <c r="G9" s="54">
        <v>5</v>
      </c>
      <c r="H9" s="69">
        <f t="shared" si="0"/>
        <v>67</v>
      </c>
      <c r="I9" s="54">
        <v>21</v>
      </c>
      <c r="J9" s="54">
        <v>28</v>
      </c>
      <c r="K9" s="54">
        <v>7</v>
      </c>
      <c r="L9" s="54">
        <v>4</v>
      </c>
      <c r="M9" s="54">
        <v>5</v>
      </c>
      <c r="N9" s="69">
        <f t="shared" si="1"/>
        <v>65</v>
      </c>
    </row>
    <row r="10" spans="1:14" ht="15">
      <c r="A10" s="116" t="s">
        <v>68</v>
      </c>
      <c r="B10" s="117" t="s">
        <v>69</v>
      </c>
      <c r="C10" s="54">
        <v>21</v>
      </c>
      <c r="D10" s="54">
        <v>27</v>
      </c>
      <c r="E10" s="54">
        <v>5</v>
      </c>
      <c r="F10" s="54">
        <v>6</v>
      </c>
      <c r="G10" s="54">
        <v>7</v>
      </c>
      <c r="H10" s="69">
        <f t="shared" si="0"/>
        <v>66</v>
      </c>
      <c r="I10" s="54">
        <v>26</v>
      </c>
      <c r="J10" s="54">
        <v>27</v>
      </c>
      <c r="K10" s="54">
        <v>5</v>
      </c>
      <c r="L10" s="54">
        <v>5</v>
      </c>
      <c r="M10" s="54">
        <v>6</v>
      </c>
      <c r="N10" s="69">
        <f t="shared" si="1"/>
        <v>69</v>
      </c>
    </row>
    <row r="11" spans="1:14" ht="15">
      <c r="A11" s="116" t="s">
        <v>70</v>
      </c>
      <c r="B11" s="117" t="s">
        <v>71</v>
      </c>
      <c r="C11" s="54">
        <v>14</v>
      </c>
      <c r="D11" s="54">
        <v>26</v>
      </c>
      <c r="E11" s="54">
        <v>4</v>
      </c>
      <c r="F11" s="54">
        <v>3</v>
      </c>
      <c r="G11" s="54">
        <v>5</v>
      </c>
      <c r="H11" s="69">
        <f t="shared" si="0"/>
        <v>52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69">
        <f t="shared" si="1"/>
        <v>0</v>
      </c>
    </row>
    <row r="12" spans="1:14" ht="15">
      <c r="A12" s="116">
        <v>13</v>
      </c>
      <c r="B12" s="117" t="s">
        <v>72</v>
      </c>
      <c r="C12" s="54">
        <v>17</v>
      </c>
      <c r="D12" s="54">
        <v>23</v>
      </c>
      <c r="E12" s="54">
        <v>8</v>
      </c>
      <c r="F12" s="54">
        <v>5</v>
      </c>
      <c r="G12" s="54">
        <v>5</v>
      </c>
      <c r="H12" s="69">
        <f t="shared" si="0"/>
        <v>58</v>
      </c>
      <c r="I12" s="54">
        <v>19</v>
      </c>
      <c r="J12" s="54">
        <v>23</v>
      </c>
      <c r="K12" s="54">
        <v>8</v>
      </c>
      <c r="L12" s="54">
        <v>5</v>
      </c>
      <c r="M12" s="54">
        <v>5</v>
      </c>
      <c r="N12" s="69">
        <f t="shared" si="1"/>
        <v>60</v>
      </c>
    </row>
    <row r="13" spans="1:14" ht="15">
      <c r="A13" s="116" t="s">
        <v>74</v>
      </c>
      <c r="B13" s="117" t="s">
        <v>75</v>
      </c>
      <c r="C13" s="54">
        <v>27</v>
      </c>
      <c r="D13" s="54">
        <v>25</v>
      </c>
      <c r="E13" s="54">
        <v>10</v>
      </c>
      <c r="F13" s="54">
        <v>6</v>
      </c>
      <c r="G13" s="54">
        <v>8</v>
      </c>
      <c r="H13" s="69">
        <f t="shared" si="0"/>
        <v>76</v>
      </c>
      <c r="I13" s="54">
        <v>17</v>
      </c>
      <c r="J13" s="54">
        <v>27</v>
      </c>
      <c r="K13" s="54">
        <v>9</v>
      </c>
      <c r="L13" s="54">
        <v>3</v>
      </c>
      <c r="M13" s="54">
        <v>4</v>
      </c>
      <c r="N13" s="69">
        <f t="shared" si="1"/>
        <v>60</v>
      </c>
    </row>
    <row r="14" spans="1:14" ht="15">
      <c r="A14" s="116" t="s">
        <v>77</v>
      </c>
      <c r="B14" s="117" t="s">
        <v>78</v>
      </c>
      <c r="C14" s="54">
        <v>20</v>
      </c>
      <c r="D14" s="54">
        <v>28</v>
      </c>
      <c r="E14" s="54">
        <v>8</v>
      </c>
      <c r="F14" s="54">
        <v>7</v>
      </c>
      <c r="G14" s="54">
        <v>7</v>
      </c>
      <c r="H14" s="69">
        <f t="shared" si="0"/>
        <v>70</v>
      </c>
      <c r="I14" s="54">
        <v>24</v>
      </c>
      <c r="J14" s="54">
        <v>28</v>
      </c>
      <c r="K14" s="54">
        <v>9</v>
      </c>
      <c r="L14" s="54">
        <v>6</v>
      </c>
      <c r="M14" s="54">
        <v>6</v>
      </c>
      <c r="N14" s="69">
        <f t="shared" si="1"/>
        <v>73</v>
      </c>
    </row>
    <row r="15" spans="1:14" ht="15">
      <c r="A15" s="116" t="s">
        <v>80</v>
      </c>
      <c r="B15" s="117" t="s">
        <v>81</v>
      </c>
      <c r="C15" s="54">
        <v>27</v>
      </c>
      <c r="D15" s="54">
        <v>29</v>
      </c>
      <c r="E15" s="54">
        <v>8</v>
      </c>
      <c r="F15" s="54">
        <v>5</v>
      </c>
      <c r="G15" s="54">
        <v>6</v>
      </c>
      <c r="H15" s="69">
        <f t="shared" si="0"/>
        <v>75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69">
        <f t="shared" si="1"/>
        <v>0</v>
      </c>
    </row>
    <row r="16" spans="1:14" ht="15">
      <c r="A16" s="116" t="s">
        <v>82</v>
      </c>
      <c r="B16" s="117" t="s">
        <v>83</v>
      </c>
      <c r="C16" s="54">
        <v>26</v>
      </c>
      <c r="D16" s="54">
        <v>29</v>
      </c>
      <c r="E16" s="54">
        <v>2</v>
      </c>
      <c r="F16" s="54">
        <v>4</v>
      </c>
      <c r="G16" s="54">
        <v>6</v>
      </c>
      <c r="H16" s="69">
        <f t="shared" si="0"/>
        <v>67</v>
      </c>
      <c r="I16" s="54">
        <v>25</v>
      </c>
      <c r="J16" s="54">
        <v>30</v>
      </c>
      <c r="K16" s="54">
        <v>5</v>
      </c>
      <c r="L16" s="54">
        <v>5</v>
      </c>
      <c r="M16" s="54">
        <v>6</v>
      </c>
      <c r="N16" s="69">
        <f t="shared" si="1"/>
        <v>71</v>
      </c>
    </row>
    <row r="17" spans="1:14" ht="15">
      <c r="A17" s="116" t="s">
        <v>84</v>
      </c>
      <c r="B17" s="117" t="s">
        <v>85</v>
      </c>
      <c r="C17" s="54">
        <v>23</v>
      </c>
      <c r="D17" s="54">
        <v>27</v>
      </c>
      <c r="E17" s="54">
        <v>3</v>
      </c>
      <c r="F17" s="54">
        <v>4</v>
      </c>
      <c r="G17" s="54">
        <v>4</v>
      </c>
      <c r="H17" s="69">
        <f t="shared" si="0"/>
        <v>61</v>
      </c>
      <c r="I17" s="54">
        <v>24</v>
      </c>
      <c r="J17" s="54">
        <v>28</v>
      </c>
      <c r="K17" s="54">
        <v>1</v>
      </c>
      <c r="L17" s="54">
        <v>5</v>
      </c>
      <c r="M17" s="54">
        <v>5</v>
      </c>
      <c r="N17" s="69">
        <f t="shared" si="1"/>
        <v>63</v>
      </c>
    </row>
    <row r="18" spans="1:14" ht="15">
      <c r="A18" s="116" t="s">
        <v>86</v>
      </c>
      <c r="B18" s="117" t="s">
        <v>87</v>
      </c>
      <c r="C18" s="54">
        <v>24</v>
      </c>
      <c r="D18" s="54">
        <v>29</v>
      </c>
      <c r="E18" s="54">
        <v>8</v>
      </c>
      <c r="F18" s="54">
        <v>5</v>
      </c>
      <c r="G18" s="54">
        <v>7</v>
      </c>
      <c r="H18" s="69">
        <f t="shared" si="0"/>
        <v>73</v>
      </c>
      <c r="I18" s="54">
        <v>25</v>
      </c>
      <c r="J18" s="54">
        <v>28</v>
      </c>
      <c r="K18" s="54">
        <v>7</v>
      </c>
      <c r="L18" s="54">
        <v>3</v>
      </c>
      <c r="M18" s="54">
        <v>3</v>
      </c>
      <c r="N18" s="69">
        <f t="shared" si="1"/>
        <v>66</v>
      </c>
    </row>
    <row r="19" spans="1:14" ht="15">
      <c r="A19" s="116" t="s">
        <v>89</v>
      </c>
      <c r="B19" s="117" t="s">
        <v>90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69">
        <f t="shared" si="0"/>
        <v>0</v>
      </c>
      <c r="I19" s="54">
        <v>13</v>
      </c>
      <c r="J19" s="54">
        <v>24</v>
      </c>
      <c r="K19" s="54">
        <v>5</v>
      </c>
      <c r="L19" s="54">
        <v>2</v>
      </c>
      <c r="M19" s="54">
        <v>3</v>
      </c>
      <c r="N19" s="69">
        <f t="shared" si="1"/>
        <v>47</v>
      </c>
    </row>
    <row r="20" spans="1:14" ht="15">
      <c r="A20" s="116" t="s">
        <v>91</v>
      </c>
      <c r="B20" s="117" t="s">
        <v>92</v>
      </c>
      <c r="C20" s="54">
        <v>29</v>
      </c>
      <c r="D20" s="54">
        <v>26</v>
      </c>
      <c r="E20" s="54">
        <v>7</v>
      </c>
      <c r="F20" s="54">
        <v>4</v>
      </c>
      <c r="G20" s="54">
        <v>6</v>
      </c>
      <c r="H20" s="69">
        <f t="shared" si="0"/>
        <v>72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69">
        <f t="shared" si="1"/>
        <v>0</v>
      </c>
    </row>
    <row r="21" spans="1:14" ht="15">
      <c r="A21" s="116" t="s">
        <v>94</v>
      </c>
      <c r="B21" s="117" t="s">
        <v>95</v>
      </c>
      <c r="C21" s="54">
        <v>23</v>
      </c>
      <c r="D21" s="54">
        <v>26</v>
      </c>
      <c r="E21" s="54">
        <v>5</v>
      </c>
      <c r="F21" s="54">
        <v>5</v>
      </c>
      <c r="G21" s="54">
        <v>5</v>
      </c>
      <c r="H21" s="69">
        <f t="shared" si="0"/>
        <v>64</v>
      </c>
      <c r="I21" s="54">
        <v>16</v>
      </c>
      <c r="J21" s="54">
        <v>29</v>
      </c>
      <c r="K21" s="54">
        <v>5</v>
      </c>
      <c r="L21" s="54">
        <v>2</v>
      </c>
      <c r="M21" s="54">
        <v>6</v>
      </c>
      <c r="N21" s="69">
        <f t="shared" si="1"/>
        <v>58</v>
      </c>
    </row>
    <row r="22" spans="1:14" ht="15">
      <c r="A22" s="116" t="s">
        <v>96</v>
      </c>
      <c r="B22" s="117" t="s">
        <v>97</v>
      </c>
      <c r="C22" s="54">
        <v>22</v>
      </c>
      <c r="D22" s="54">
        <v>30</v>
      </c>
      <c r="E22" s="54">
        <v>3</v>
      </c>
      <c r="F22" s="54">
        <v>5</v>
      </c>
      <c r="G22" s="54">
        <v>4</v>
      </c>
      <c r="H22" s="69">
        <f t="shared" si="0"/>
        <v>64</v>
      </c>
      <c r="I22" s="54">
        <v>19</v>
      </c>
      <c r="J22" s="54">
        <v>29</v>
      </c>
      <c r="K22" s="54">
        <v>4</v>
      </c>
      <c r="L22" s="54">
        <v>6</v>
      </c>
      <c r="M22" s="54">
        <v>6</v>
      </c>
      <c r="N22" s="69">
        <f t="shared" si="1"/>
        <v>64</v>
      </c>
    </row>
    <row r="23" spans="1:14" ht="15">
      <c r="A23" s="116" t="s">
        <v>99</v>
      </c>
      <c r="B23" s="117" t="s">
        <v>100</v>
      </c>
      <c r="C23" s="54">
        <v>17</v>
      </c>
      <c r="D23" s="54">
        <v>27</v>
      </c>
      <c r="E23" s="54">
        <v>6</v>
      </c>
      <c r="F23" s="54">
        <v>5</v>
      </c>
      <c r="G23" s="54">
        <v>5</v>
      </c>
      <c r="H23" s="69">
        <f t="shared" si="0"/>
        <v>60</v>
      </c>
      <c r="I23" s="54">
        <v>20</v>
      </c>
      <c r="J23" s="54">
        <v>17</v>
      </c>
      <c r="K23" s="54">
        <v>7</v>
      </c>
      <c r="L23" s="54">
        <v>3</v>
      </c>
      <c r="M23" s="54">
        <v>5</v>
      </c>
      <c r="N23" s="69">
        <f t="shared" si="1"/>
        <v>52</v>
      </c>
    </row>
    <row r="24" spans="1:14" ht="15">
      <c r="A24" s="118">
        <v>87</v>
      </c>
      <c r="B24" s="117" t="s">
        <v>101</v>
      </c>
      <c r="C24" s="54">
        <v>20</v>
      </c>
      <c r="D24" s="54">
        <v>24</v>
      </c>
      <c r="E24" s="54">
        <v>9</v>
      </c>
      <c r="F24" s="54">
        <v>4</v>
      </c>
      <c r="G24" s="54">
        <v>5</v>
      </c>
      <c r="H24" s="69">
        <f t="shared" si="0"/>
        <v>62</v>
      </c>
      <c r="I24" s="54">
        <v>21</v>
      </c>
      <c r="J24" s="54">
        <v>25</v>
      </c>
      <c r="K24" s="54">
        <v>7</v>
      </c>
      <c r="L24" s="54">
        <v>4</v>
      </c>
      <c r="M24" s="54">
        <v>5</v>
      </c>
      <c r="N24" s="69">
        <f t="shared" si="1"/>
        <v>62</v>
      </c>
    </row>
    <row r="25" spans="1:14" ht="15">
      <c r="A25" s="116" t="s">
        <v>105</v>
      </c>
      <c r="B25" s="117" t="s">
        <v>106</v>
      </c>
      <c r="C25" s="54">
        <v>0</v>
      </c>
      <c r="D25" s="54">
        <v>0</v>
      </c>
      <c r="E25" s="54">
        <v>0</v>
      </c>
      <c r="F25" s="54">
        <v>0</v>
      </c>
      <c r="G25" s="54">
        <v>0</v>
      </c>
      <c r="H25" s="69">
        <f t="shared" si="0"/>
        <v>0</v>
      </c>
      <c r="I25" s="54">
        <v>19</v>
      </c>
      <c r="J25" s="54">
        <v>24</v>
      </c>
      <c r="K25" s="54">
        <v>8</v>
      </c>
      <c r="L25" s="54">
        <v>1</v>
      </c>
      <c r="M25" s="54">
        <v>4</v>
      </c>
      <c r="N25" s="69">
        <f t="shared" si="1"/>
        <v>56</v>
      </c>
    </row>
    <row r="26" spans="1:14" ht="15">
      <c r="A26" s="116" t="s">
        <v>107</v>
      </c>
      <c r="B26" s="117" t="s">
        <v>108</v>
      </c>
      <c r="C26" s="54">
        <v>28</v>
      </c>
      <c r="D26" s="54">
        <v>27</v>
      </c>
      <c r="E26" s="54">
        <v>7</v>
      </c>
      <c r="F26" s="54">
        <v>5</v>
      </c>
      <c r="G26" s="54">
        <v>5</v>
      </c>
      <c r="H26" s="69">
        <f t="shared" si="0"/>
        <v>72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69">
        <f t="shared" si="1"/>
        <v>0</v>
      </c>
    </row>
    <row r="27" spans="1:14" ht="15">
      <c r="A27" s="116" t="s">
        <v>109</v>
      </c>
      <c r="B27" s="117" t="s">
        <v>110</v>
      </c>
      <c r="C27" s="54">
        <v>29</v>
      </c>
      <c r="D27" s="54">
        <v>26</v>
      </c>
      <c r="E27" s="54">
        <v>7</v>
      </c>
      <c r="F27" s="54">
        <v>6</v>
      </c>
      <c r="G27" s="54">
        <v>8</v>
      </c>
      <c r="H27" s="69">
        <f t="shared" si="0"/>
        <v>76</v>
      </c>
      <c r="I27" s="54">
        <v>28</v>
      </c>
      <c r="J27" s="54">
        <v>27</v>
      </c>
      <c r="K27" s="54">
        <v>8</v>
      </c>
      <c r="L27" s="54">
        <v>6</v>
      </c>
      <c r="M27" s="54">
        <v>7</v>
      </c>
      <c r="N27" s="69">
        <f t="shared" si="1"/>
        <v>76</v>
      </c>
    </row>
    <row r="28" spans="1:14" ht="15">
      <c r="A28" s="116" t="s">
        <v>111</v>
      </c>
      <c r="B28" s="117" t="s">
        <v>112</v>
      </c>
      <c r="C28" s="54">
        <v>25</v>
      </c>
      <c r="D28" s="54">
        <v>27</v>
      </c>
      <c r="E28" s="54">
        <v>7</v>
      </c>
      <c r="F28" s="54">
        <v>4</v>
      </c>
      <c r="G28" s="54">
        <v>6</v>
      </c>
      <c r="H28" s="69">
        <f t="shared" si="0"/>
        <v>69</v>
      </c>
      <c r="I28" s="54">
        <v>25</v>
      </c>
      <c r="J28" s="54">
        <v>29</v>
      </c>
      <c r="K28" s="54">
        <v>7</v>
      </c>
      <c r="L28" s="54">
        <v>5</v>
      </c>
      <c r="M28" s="54">
        <v>6</v>
      </c>
      <c r="N28" s="69">
        <f t="shared" si="1"/>
        <v>72</v>
      </c>
    </row>
    <row r="29" spans="1:14" ht="15">
      <c r="A29" s="116" t="s">
        <v>113</v>
      </c>
      <c r="B29" s="117" t="s">
        <v>114</v>
      </c>
      <c r="C29" s="54">
        <v>27</v>
      </c>
      <c r="D29" s="54">
        <v>25</v>
      </c>
      <c r="E29" s="54">
        <v>7</v>
      </c>
      <c r="F29" s="54">
        <v>3</v>
      </c>
      <c r="G29" s="54">
        <v>5</v>
      </c>
      <c r="H29" s="69">
        <f t="shared" si="0"/>
        <v>67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69">
        <f t="shared" si="1"/>
        <v>0</v>
      </c>
    </row>
    <row r="30" spans="1:14" ht="15">
      <c r="A30" s="116" t="s">
        <v>103</v>
      </c>
      <c r="B30" s="117" t="s">
        <v>104</v>
      </c>
      <c r="C30" s="54">
        <v>19</v>
      </c>
      <c r="D30" s="54">
        <v>20</v>
      </c>
      <c r="E30" s="54">
        <v>7</v>
      </c>
      <c r="F30" s="54">
        <v>2</v>
      </c>
      <c r="G30" s="54">
        <v>4</v>
      </c>
      <c r="H30" s="69">
        <f t="shared" si="0"/>
        <v>52</v>
      </c>
      <c r="I30" s="54">
        <v>30</v>
      </c>
      <c r="J30" s="54">
        <v>23</v>
      </c>
      <c r="K30" s="54">
        <v>8</v>
      </c>
      <c r="L30" s="54">
        <v>2</v>
      </c>
      <c r="M30" s="54">
        <v>5</v>
      </c>
      <c r="N30" s="69">
        <f t="shared" si="1"/>
        <v>68</v>
      </c>
    </row>
    <row r="32" ht="15">
      <c r="A32" s="55"/>
    </row>
    <row r="34" spans="2:5" ht="15">
      <c r="B34" s="56"/>
      <c r="C34" s="56"/>
      <c r="D34" s="56"/>
      <c r="E34" s="55"/>
    </row>
    <row r="35" spans="2:5" ht="15">
      <c r="B35" s="55"/>
      <c r="C35" s="55"/>
      <c r="D35" s="55"/>
      <c r="E35" s="55"/>
    </row>
    <row r="36" spans="2:5" ht="15">
      <c r="B36" s="56"/>
      <c r="C36" s="55"/>
      <c r="D36" s="55"/>
      <c r="E36" s="55"/>
    </row>
  </sheetData>
  <sheetProtection/>
  <mergeCells count="6">
    <mergeCell ref="A1:L1"/>
    <mergeCell ref="A2:A4"/>
    <mergeCell ref="C2:G2"/>
    <mergeCell ref="I2:M2"/>
    <mergeCell ref="E3:G3"/>
    <mergeCell ref="K3:M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="75" zoomScaleNormal="75" zoomScalePageLayoutView="0" workbookViewId="0" topLeftCell="A1">
      <selection activeCell="L16" sqref="L16"/>
    </sheetView>
  </sheetViews>
  <sheetFormatPr defaultColWidth="9.140625" defaultRowHeight="15"/>
  <cols>
    <col min="2" max="2" width="9.140625" style="121" customWidth="1"/>
    <col min="3" max="3" width="41.57421875" style="0" customWidth="1"/>
    <col min="4" max="5" width="10.7109375" style="0" customWidth="1"/>
    <col min="6" max="6" width="14.140625" style="0" customWidth="1"/>
  </cols>
  <sheetData>
    <row r="1" spans="2:8" ht="60">
      <c r="B1" s="119" t="s">
        <v>29</v>
      </c>
      <c r="C1" s="3"/>
      <c r="D1" s="3"/>
      <c r="E1" s="3"/>
      <c r="F1" s="3"/>
      <c r="G1" s="3"/>
      <c r="H1" s="3"/>
    </row>
    <row r="2" spans="1:6" ht="30">
      <c r="A2" s="8" t="s">
        <v>14</v>
      </c>
      <c r="B2" s="120" t="s">
        <v>0</v>
      </c>
      <c r="C2" s="9" t="s">
        <v>5</v>
      </c>
      <c r="D2" s="10" t="s">
        <v>3</v>
      </c>
      <c r="E2" s="10" t="s">
        <v>4</v>
      </c>
      <c r="F2" s="10" t="s">
        <v>1</v>
      </c>
    </row>
    <row r="3" spans="1:6" ht="15">
      <c r="A3" s="1">
        <v>1</v>
      </c>
      <c r="B3" s="116" t="s">
        <v>53</v>
      </c>
      <c r="C3" s="117" t="s">
        <v>54</v>
      </c>
      <c r="D3" s="5">
        <v>51</v>
      </c>
      <c r="E3" s="5">
        <v>81</v>
      </c>
      <c r="F3" s="6">
        <f aca="true" t="shared" si="0" ref="F3:F28">MAX(D3:E3)</f>
        <v>81</v>
      </c>
    </row>
    <row r="4" spans="1:6" ht="15">
      <c r="A4" s="1">
        <v>2</v>
      </c>
      <c r="B4" s="116" t="s">
        <v>109</v>
      </c>
      <c r="C4" s="117" t="s">
        <v>110</v>
      </c>
      <c r="D4" s="5">
        <v>76</v>
      </c>
      <c r="E4" s="5">
        <v>76</v>
      </c>
      <c r="F4" s="6">
        <f t="shared" si="0"/>
        <v>76</v>
      </c>
    </row>
    <row r="5" spans="1:6" ht="15">
      <c r="A5" s="1">
        <v>3</v>
      </c>
      <c r="B5" s="116" t="s">
        <v>74</v>
      </c>
      <c r="C5" s="117" t="s">
        <v>75</v>
      </c>
      <c r="D5" s="5">
        <v>76</v>
      </c>
      <c r="E5" s="5">
        <v>60</v>
      </c>
      <c r="F5" s="6">
        <f t="shared" si="0"/>
        <v>76</v>
      </c>
    </row>
    <row r="6" spans="1:6" ht="15">
      <c r="A6" s="1">
        <v>4</v>
      </c>
      <c r="B6" s="116" t="s">
        <v>80</v>
      </c>
      <c r="C6" s="117" t="s">
        <v>81</v>
      </c>
      <c r="D6" s="5">
        <v>75</v>
      </c>
      <c r="E6" s="5">
        <v>0</v>
      </c>
      <c r="F6" s="6">
        <f t="shared" si="0"/>
        <v>75</v>
      </c>
    </row>
    <row r="7" spans="1:6" ht="15">
      <c r="A7" s="1">
        <v>5</v>
      </c>
      <c r="B7" s="116" t="s">
        <v>58</v>
      </c>
      <c r="C7" s="117" t="s">
        <v>59</v>
      </c>
      <c r="D7" s="5">
        <v>75</v>
      </c>
      <c r="E7" s="5">
        <v>0</v>
      </c>
      <c r="F7" s="6">
        <f t="shared" si="0"/>
        <v>75</v>
      </c>
    </row>
    <row r="8" spans="1:6" ht="15">
      <c r="A8" s="1">
        <v>6</v>
      </c>
      <c r="B8" s="116" t="s">
        <v>62</v>
      </c>
      <c r="C8" s="117" t="s">
        <v>63</v>
      </c>
      <c r="D8" s="5">
        <v>73</v>
      </c>
      <c r="E8" s="5">
        <v>75</v>
      </c>
      <c r="F8" s="6">
        <f t="shared" si="0"/>
        <v>75</v>
      </c>
    </row>
    <row r="9" spans="1:6" ht="15">
      <c r="A9" s="1">
        <v>7</v>
      </c>
      <c r="B9" s="116" t="s">
        <v>86</v>
      </c>
      <c r="C9" s="117" t="s">
        <v>87</v>
      </c>
      <c r="D9" s="5">
        <v>73</v>
      </c>
      <c r="E9" s="5">
        <v>66</v>
      </c>
      <c r="F9" s="6">
        <f t="shared" si="0"/>
        <v>73</v>
      </c>
    </row>
    <row r="10" spans="1:6" ht="15">
      <c r="A10" s="1">
        <v>8</v>
      </c>
      <c r="B10" s="116" t="s">
        <v>77</v>
      </c>
      <c r="C10" s="117" t="s">
        <v>78</v>
      </c>
      <c r="D10" s="5">
        <v>70</v>
      </c>
      <c r="E10" s="5">
        <v>73</v>
      </c>
      <c r="F10" s="6">
        <f t="shared" si="0"/>
        <v>73</v>
      </c>
    </row>
    <row r="11" spans="1:6" ht="15">
      <c r="A11" s="1">
        <v>9</v>
      </c>
      <c r="B11" s="116" t="s">
        <v>91</v>
      </c>
      <c r="C11" s="117" t="s">
        <v>92</v>
      </c>
      <c r="D11" s="5">
        <v>72</v>
      </c>
      <c r="E11" s="5">
        <v>0</v>
      </c>
      <c r="F11" s="6">
        <f t="shared" si="0"/>
        <v>72</v>
      </c>
    </row>
    <row r="12" spans="1:6" ht="15">
      <c r="A12" s="1">
        <v>10</v>
      </c>
      <c r="B12" s="116" t="s">
        <v>107</v>
      </c>
      <c r="C12" s="117" t="s">
        <v>108</v>
      </c>
      <c r="D12" s="5">
        <v>72</v>
      </c>
      <c r="E12" s="5">
        <v>0</v>
      </c>
      <c r="F12" s="6">
        <f t="shared" si="0"/>
        <v>72</v>
      </c>
    </row>
    <row r="13" spans="1:6" ht="15">
      <c r="A13" s="1">
        <v>11</v>
      </c>
      <c r="B13" s="116" t="s">
        <v>111</v>
      </c>
      <c r="C13" s="117" t="s">
        <v>112</v>
      </c>
      <c r="D13" s="5">
        <v>69</v>
      </c>
      <c r="E13" s="5">
        <v>72</v>
      </c>
      <c r="F13" s="6">
        <f t="shared" si="0"/>
        <v>72</v>
      </c>
    </row>
    <row r="14" spans="1:6" ht="15">
      <c r="A14" s="1">
        <v>12</v>
      </c>
      <c r="B14" s="116" t="s">
        <v>82</v>
      </c>
      <c r="C14" s="117" t="s">
        <v>83</v>
      </c>
      <c r="D14" s="5">
        <v>67</v>
      </c>
      <c r="E14" s="5">
        <v>71</v>
      </c>
      <c r="F14" s="6">
        <f t="shared" si="0"/>
        <v>71</v>
      </c>
    </row>
    <row r="15" spans="1:6" ht="15">
      <c r="A15" s="1">
        <v>13</v>
      </c>
      <c r="B15" s="116" t="s">
        <v>68</v>
      </c>
      <c r="C15" s="117" t="s">
        <v>69</v>
      </c>
      <c r="D15" s="5">
        <v>66</v>
      </c>
      <c r="E15" s="5">
        <v>69</v>
      </c>
      <c r="F15" s="6">
        <f t="shared" si="0"/>
        <v>69</v>
      </c>
    </row>
    <row r="16" spans="1:6" ht="15">
      <c r="A16" s="1">
        <v>14</v>
      </c>
      <c r="B16" s="116" t="s">
        <v>103</v>
      </c>
      <c r="C16" s="117" t="s">
        <v>104</v>
      </c>
      <c r="D16" s="5">
        <v>52</v>
      </c>
      <c r="E16" s="5">
        <v>68</v>
      </c>
      <c r="F16" s="6">
        <f t="shared" si="0"/>
        <v>68</v>
      </c>
    </row>
    <row r="17" spans="1:6" ht="15">
      <c r="A17" s="1">
        <v>15</v>
      </c>
      <c r="B17" s="116" t="s">
        <v>64</v>
      </c>
      <c r="C17" s="117" t="s">
        <v>65</v>
      </c>
      <c r="D17" s="5">
        <v>67</v>
      </c>
      <c r="E17" s="5">
        <v>65</v>
      </c>
      <c r="F17" s="6">
        <f t="shared" si="0"/>
        <v>67</v>
      </c>
    </row>
    <row r="18" spans="1:6" ht="15">
      <c r="A18" s="1">
        <v>16</v>
      </c>
      <c r="B18" s="116" t="s">
        <v>113</v>
      </c>
      <c r="C18" s="117" t="s">
        <v>114</v>
      </c>
      <c r="D18" s="5">
        <v>67</v>
      </c>
      <c r="E18" s="5">
        <v>0</v>
      </c>
      <c r="F18" s="6">
        <f t="shared" si="0"/>
        <v>67</v>
      </c>
    </row>
    <row r="19" spans="1:6" ht="15">
      <c r="A19" s="1">
        <v>17</v>
      </c>
      <c r="B19" s="116" t="s">
        <v>96</v>
      </c>
      <c r="C19" s="117" t="s">
        <v>97</v>
      </c>
      <c r="D19" s="5">
        <v>64</v>
      </c>
      <c r="E19" s="5">
        <v>64</v>
      </c>
      <c r="F19" s="6">
        <f t="shared" si="0"/>
        <v>64</v>
      </c>
    </row>
    <row r="20" spans="1:6" ht="15">
      <c r="A20" s="1">
        <v>18</v>
      </c>
      <c r="B20" s="116" t="s">
        <v>94</v>
      </c>
      <c r="C20" s="117" t="s">
        <v>95</v>
      </c>
      <c r="D20" s="5">
        <v>64</v>
      </c>
      <c r="E20" s="5">
        <v>58</v>
      </c>
      <c r="F20" s="6">
        <f t="shared" si="0"/>
        <v>64</v>
      </c>
    </row>
    <row r="21" spans="1:6" ht="15">
      <c r="A21" s="1">
        <v>19</v>
      </c>
      <c r="B21" s="116" t="s">
        <v>84</v>
      </c>
      <c r="C21" s="117" t="s">
        <v>85</v>
      </c>
      <c r="D21" s="5">
        <v>61</v>
      </c>
      <c r="E21" s="5">
        <v>63</v>
      </c>
      <c r="F21" s="6">
        <f t="shared" si="0"/>
        <v>63</v>
      </c>
    </row>
    <row r="22" spans="1:6" ht="15">
      <c r="A22" s="1">
        <v>20</v>
      </c>
      <c r="B22" s="116">
        <v>87</v>
      </c>
      <c r="C22" s="117" t="s">
        <v>101</v>
      </c>
      <c r="D22" s="5">
        <v>62</v>
      </c>
      <c r="E22" s="5">
        <v>62</v>
      </c>
      <c r="F22" s="6">
        <f t="shared" si="0"/>
        <v>62</v>
      </c>
    </row>
    <row r="23" spans="1:6" ht="15">
      <c r="A23" s="1">
        <v>21</v>
      </c>
      <c r="B23" s="116" t="s">
        <v>99</v>
      </c>
      <c r="C23" s="117" t="s">
        <v>100</v>
      </c>
      <c r="D23" s="5">
        <v>60</v>
      </c>
      <c r="E23" s="5">
        <v>52</v>
      </c>
      <c r="F23" s="6">
        <f t="shared" si="0"/>
        <v>60</v>
      </c>
    </row>
    <row r="24" spans="1:6" ht="15">
      <c r="A24" s="1">
        <v>22</v>
      </c>
      <c r="B24" s="116">
        <v>13</v>
      </c>
      <c r="C24" s="117" t="s">
        <v>72</v>
      </c>
      <c r="D24" s="5">
        <v>58</v>
      </c>
      <c r="E24" s="5">
        <v>60</v>
      </c>
      <c r="F24" s="6">
        <f t="shared" si="0"/>
        <v>60</v>
      </c>
    </row>
    <row r="25" spans="1:6" ht="15">
      <c r="A25" s="1">
        <v>23</v>
      </c>
      <c r="B25" s="116" t="s">
        <v>105</v>
      </c>
      <c r="C25" s="117" t="s">
        <v>106</v>
      </c>
      <c r="D25" s="5">
        <v>0</v>
      </c>
      <c r="E25" s="5">
        <v>56</v>
      </c>
      <c r="F25" s="6">
        <f t="shared" si="0"/>
        <v>56</v>
      </c>
    </row>
    <row r="26" spans="1:6" ht="15">
      <c r="A26" s="1">
        <v>24</v>
      </c>
      <c r="B26" s="116" t="s">
        <v>70</v>
      </c>
      <c r="C26" s="117" t="s">
        <v>71</v>
      </c>
      <c r="D26" s="5">
        <v>52</v>
      </c>
      <c r="E26" s="5">
        <v>0</v>
      </c>
      <c r="F26" s="6">
        <f t="shared" si="0"/>
        <v>52</v>
      </c>
    </row>
    <row r="27" spans="1:6" ht="15.75" thickBot="1">
      <c r="A27" s="124">
        <v>25</v>
      </c>
      <c r="B27" s="125" t="s">
        <v>89</v>
      </c>
      <c r="C27" s="126" t="s">
        <v>90</v>
      </c>
      <c r="D27" s="127">
        <v>0</v>
      </c>
      <c r="E27" s="127">
        <v>47</v>
      </c>
      <c r="F27" s="128">
        <f t="shared" si="0"/>
        <v>47</v>
      </c>
    </row>
    <row r="28" spans="1:6" ht="15">
      <c r="A28" s="1">
        <v>26</v>
      </c>
      <c r="B28" s="122" t="s">
        <v>116</v>
      </c>
      <c r="C28" s="123" t="s">
        <v>61</v>
      </c>
      <c r="D28" s="5">
        <v>0</v>
      </c>
      <c r="E28" s="5">
        <v>0</v>
      </c>
      <c r="F28" s="6">
        <f t="shared" si="0"/>
        <v>0</v>
      </c>
    </row>
    <row r="29" spans="1:2" ht="15">
      <c r="A29" s="35" t="s">
        <v>26</v>
      </c>
      <c r="B29" s="70"/>
    </row>
    <row r="30" ht="21">
      <c r="C30" s="2" t="s">
        <v>43</v>
      </c>
    </row>
    <row r="31" ht="21">
      <c r="C31" s="2"/>
    </row>
    <row r="32" ht="21">
      <c r="C32" s="2" t="s">
        <v>13</v>
      </c>
    </row>
    <row r="33" ht="21">
      <c r="C33" s="2"/>
    </row>
    <row r="34" ht="23.25" customHeight="1">
      <c r="C34" s="2"/>
    </row>
    <row r="38" ht="105" customHeight="1"/>
  </sheetData>
  <sheetProtection selectLockedCells="1"/>
  <autoFilter ref="B2:F2">
    <sortState ref="B3:F34">
      <sortCondition descending="1" sortBy="value" ref="F3:F34"/>
    </sortState>
  </autoFilter>
  <printOptions/>
  <pageMargins left="0.7" right="0.7" top="0.75" bottom="0.75" header="0.3" footer="0.3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4"/>
  <sheetViews>
    <sheetView zoomScale="70" zoomScaleNormal="70" zoomScalePageLayoutView="0" workbookViewId="0" topLeftCell="A1">
      <selection activeCell="W16" sqref="W16"/>
    </sheetView>
  </sheetViews>
  <sheetFormatPr defaultColWidth="9.140625" defaultRowHeight="15"/>
  <cols>
    <col min="1" max="1" width="9.140625" style="140" customWidth="1"/>
    <col min="2" max="2" width="8.00390625" style="140" customWidth="1"/>
    <col min="3" max="3" width="3.00390625" style="0" customWidth="1"/>
    <col min="4" max="4" width="9.140625" style="0" customWidth="1"/>
    <col min="5" max="5" width="1.57421875" style="0" customWidth="1"/>
    <col min="6" max="6" width="9.8515625" style="0" customWidth="1"/>
    <col min="7" max="7" width="2.7109375" style="0" customWidth="1"/>
    <col min="8" max="8" width="12.28125" style="0" customWidth="1"/>
    <col min="9" max="9" width="3.421875" style="0" customWidth="1"/>
    <col min="10" max="10" width="12.7109375" style="0" customWidth="1"/>
    <col min="11" max="11" width="3.00390625" style="0" customWidth="1"/>
    <col min="12" max="12" width="10.8515625" style="0" customWidth="1"/>
    <col min="13" max="13" width="4.421875" style="0" customWidth="1"/>
    <col min="14" max="14" width="10.140625" style="0" customWidth="1"/>
    <col min="16" max="16" width="7.7109375" style="0" customWidth="1"/>
    <col min="18" max="18" width="8.140625" style="121" customWidth="1"/>
  </cols>
  <sheetData>
    <row r="1" spans="1:20" ht="15">
      <c r="A1" s="141"/>
      <c r="B1" s="135"/>
      <c r="C1" s="57"/>
      <c r="D1" s="57"/>
      <c r="E1" s="57"/>
      <c r="F1" s="57"/>
      <c r="G1" s="57"/>
      <c r="H1" s="57"/>
      <c r="I1" s="57"/>
      <c r="J1" s="71" t="s">
        <v>47</v>
      </c>
      <c r="K1" s="57"/>
      <c r="L1" s="57"/>
      <c r="M1" s="57"/>
      <c r="N1" s="57"/>
      <c r="O1" s="57"/>
      <c r="P1" s="57"/>
      <c r="Q1" s="57"/>
      <c r="R1" s="129"/>
      <c r="S1" s="72"/>
      <c r="T1" s="57"/>
    </row>
    <row r="2" spans="1:20" ht="15.75" thickBot="1">
      <c r="A2" s="141"/>
      <c r="B2" s="136" t="s">
        <v>7</v>
      </c>
      <c r="C2" s="57"/>
      <c r="D2" s="74" t="s">
        <v>10</v>
      </c>
      <c r="E2" s="57"/>
      <c r="F2" s="75" t="s">
        <v>8</v>
      </c>
      <c r="G2" s="57"/>
      <c r="H2" s="76" t="s">
        <v>9</v>
      </c>
      <c r="I2" s="57"/>
      <c r="J2" s="57"/>
      <c r="K2" s="57"/>
      <c r="L2" s="76" t="s">
        <v>9</v>
      </c>
      <c r="M2" s="57"/>
      <c r="N2" s="75" t="s">
        <v>8</v>
      </c>
      <c r="O2" s="57"/>
      <c r="P2" s="74" t="s">
        <v>10</v>
      </c>
      <c r="Q2" s="57"/>
      <c r="R2" s="130" t="s">
        <v>7</v>
      </c>
      <c r="S2" s="72"/>
      <c r="T2" s="57"/>
    </row>
    <row r="3" spans="1:20" ht="15.75" thickBot="1">
      <c r="A3" s="142">
        <v>1</v>
      </c>
      <c r="B3" s="137" t="str">
        <f>Kvalifikacija!B3</f>
        <v>LV 3</v>
      </c>
      <c r="C3" s="77"/>
      <c r="D3" s="74"/>
      <c r="E3" s="78"/>
      <c r="F3" s="78"/>
      <c r="G3" s="79"/>
      <c r="H3" s="76"/>
      <c r="I3" s="79"/>
      <c r="J3" s="79"/>
      <c r="K3" s="57"/>
      <c r="L3" s="76"/>
      <c r="M3" s="57"/>
      <c r="N3" s="78"/>
      <c r="O3" s="57"/>
      <c r="P3" s="74"/>
      <c r="Q3" s="80"/>
      <c r="R3" s="131" t="str">
        <f>Kvalifikacija!B4</f>
        <v>LV 94</v>
      </c>
      <c r="S3" s="72">
        <v>2</v>
      </c>
      <c r="T3" s="57"/>
    </row>
    <row r="4" spans="1:20" ht="15.75" thickBot="1">
      <c r="A4" s="142"/>
      <c r="B4" s="138"/>
      <c r="C4" s="81"/>
      <c r="D4" s="82"/>
      <c r="E4" s="78"/>
      <c r="F4" s="76"/>
      <c r="G4" s="79"/>
      <c r="H4" s="83"/>
      <c r="I4" s="76"/>
      <c r="J4" s="83"/>
      <c r="K4" s="57"/>
      <c r="L4" s="83"/>
      <c r="M4" s="57"/>
      <c r="N4" s="76"/>
      <c r="O4" s="57"/>
      <c r="P4" s="82"/>
      <c r="Q4" s="57"/>
      <c r="R4" s="132"/>
      <c r="S4" s="72"/>
      <c r="T4" s="57"/>
    </row>
    <row r="5" spans="1:20" ht="15.75" thickBot="1">
      <c r="A5" s="142">
        <v>32</v>
      </c>
      <c r="B5" s="137"/>
      <c r="C5" s="84"/>
      <c r="D5" s="78"/>
      <c r="E5" s="85"/>
      <c r="F5" s="73"/>
      <c r="G5" s="79"/>
      <c r="H5" s="79"/>
      <c r="I5" s="83"/>
      <c r="J5" s="83"/>
      <c r="K5" s="57"/>
      <c r="L5" s="79"/>
      <c r="M5" s="57"/>
      <c r="N5" s="86"/>
      <c r="O5" s="80"/>
      <c r="P5" s="78"/>
      <c r="Q5" s="85"/>
      <c r="R5" s="131"/>
      <c r="S5" s="72">
        <v>31</v>
      </c>
      <c r="T5" s="57"/>
    </row>
    <row r="6" spans="1:20" ht="15.75" thickBot="1">
      <c r="A6" s="142"/>
      <c r="B6" s="136"/>
      <c r="C6" s="81"/>
      <c r="D6" s="76" t="s">
        <v>44</v>
      </c>
      <c r="E6" s="78"/>
      <c r="F6" s="88"/>
      <c r="G6" s="79"/>
      <c r="H6" s="79"/>
      <c r="I6" s="89"/>
      <c r="J6" s="83"/>
      <c r="K6" s="57"/>
      <c r="L6" s="79"/>
      <c r="M6" s="57"/>
      <c r="N6" s="88"/>
      <c r="O6" s="57"/>
      <c r="P6" s="76" t="s">
        <v>44</v>
      </c>
      <c r="Q6" s="57"/>
      <c r="R6" s="133"/>
      <c r="S6" s="72"/>
      <c r="T6" s="57"/>
    </row>
    <row r="7" spans="1:20" ht="15.75" thickBot="1">
      <c r="A7" s="142">
        <v>16</v>
      </c>
      <c r="B7" s="137" t="str">
        <f>Kvalifikacija!B18</f>
        <v>LV 111</v>
      </c>
      <c r="C7" s="77"/>
      <c r="D7" s="78"/>
      <c r="E7" s="80"/>
      <c r="F7" s="90"/>
      <c r="G7" s="79"/>
      <c r="H7" s="79"/>
      <c r="I7" s="89"/>
      <c r="J7" s="91"/>
      <c r="K7" s="57"/>
      <c r="L7" s="79"/>
      <c r="M7" s="92"/>
      <c r="N7" s="93"/>
      <c r="O7" s="85"/>
      <c r="P7" s="78"/>
      <c r="Q7" s="80"/>
      <c r="R7" s="131" t="str">
        <f>Kvalifikacija!B17</f>
        <v>EE 08</v>
      </c>
      <c r="S7" s="72">
        <v>15</v>
      </c>
      <c r="T7" s="57"/>
    </row>
    <row r="8" spans="1:20" ht="15.75" thickBot="1">
      <c r="A8" s="142"/>
      <c r="B8" s="136"/>
      <c r="C8" s="81"/>
      <c r="D8" s="82"/>
      <c r="E8" s="78"/>
      <c r="F8" s="94"/>
      <c r="G8" s="79"/>
      <c r="H8" s="76"/>
      <c r="I8" s="89"/>
      <c r="J8" s="89"/>
      <c r="K8" s="57"/>
      <c r="L8" s="76"/>
      <c r="M8" s="92"/>
      <c r="N8" s="83"/>
      <c r="O8" s="57"/>
      <c r="P8" s="82"/>
      <c r="Q8" s="57"/>
      <c r="R8" s="133"/>
      <c r="S8" s="72"/>
      <c r="T8" s="57"/>
    </row>
    <row r="9" spans="1:20" ht="15.75" thickBot="1">
      <c r="A9" s="142">
        <v>17</v>
      </c>
      <c r="B9" s="137" t="str">
        <f>Kvalifikacija!B19</f>
        <v>LT 72</v>
      </c>
      <c r="C9" s="84"/>
      <c r="D9" s="78"/>
      <c r="E9" s="78"/>
      <c r="F9" s="78"/>
      <c r="G9" s="95"/>
      <c r="H9" s="79"/>
      <c r="I9" s="83"/>
      <c r="J9" s="91"/>
      <c r="K9" s="57"/>
      <c r="L9" s="79"/>
      <c r="M9" s="80"/>
      <c r="N9" s="78"/>
      <c r="O9" s="57"/>
      <c r="P9" s="78"/>
      <c r="Q9" s="85"/>
      <c r="R9" s="131" t="str">
        <f>Kvalifikacija!B20</f>
        <v>LV 69</v>
      </c>
      <c r="S9" s="72">
        <v>18</v>
      </c>
      <c r="T9" s="57"/>
    </row>
    <row r="10" spans="1:20" ht="15.75" thickBot="1">
      <c r="A10" s="142"/>
      <c r="B10" s="136"/>
      <c r="C10" s="81"/>
      <c r="D10" s="78"/>
      <c r="E10" s="78"/>
      <c r="F10" s="76" t="s">
        <v>44</v>
      </c>
      <c r="G10" s="58"/>
      <c r="H10" s="96"/>
      <c r="I10" s="91"/>
      <c r="J10" s="89"/>
      <c r="K10" s="59"/>
      <c r="L10" s="96"/>
      <c r="M10" s="57"/>
      <c r="N10" s="76" t="s">
        <v>44</v>
      </c>
      <c r="O10" s="57"/>
      <c r="P10" s="78"/>
      <c r="Q10" s="57"/>
      <c r="R10" s="133"/>
      <c r="S10" s="72"/>
      <c r="T10" s="57"/>
    </row>
    <row r="11" spans="1:20" ht="15.75" thickBot="1">
      <c r="A11" s="142">
        <v>8</v>
      </c>
      <c r="B11" s="137" t="str">
        <f>Kvalifikacija!B10</f>
        <v> LV 21</v>
      </c>
      <c r="C11" s="77"/>
      <c r="D11" s="78"/>
      <c r="E11" s="78"/>
      <c r="F11" s="78"/>
      <c r="G11" s="97"/>
      <c r="H11" s="89"/>
      <c r="I11" s="85"/>
      <c r="J11" s="91"/>
      <c r="K11" s="80"/>
      <c r="L11" s="79"/>
      <c r="M11" s="98"/>
      <c r="N11" s="78"/>
      <c r="O11" s="57"/>
      <c r="P11" s="78"/>
      <c r="Q11" s="80"/>
      <c r="R11" s="131" t="str">
        <f>Kvalifikacija!B9</f>
        <v>LV 39</v>
      </c>
      <c r="S11" s="72">
        <v>7</v>
      </c>
      <c r="T11" s="57"/>
    </row>
    <row r="12" spans="1:20" ht="15.75" thickBot="1">
      <c r="A12" s="142"/>
      <c r="B12" s="136"/>
      <c r="C12" s="81"/>
      <c r="D12" s="82"/>
      <c r="E12" s="78"/>
      <c r="F12" s="94"/>
      <c r="G12" s="79"/>
      <c r="H12" s="83"/>
      <c r="I12" s="89"/>
      <c r="J12" s="89"/>
      <c r="K12" s="99"/>
      <c r="L12" s="83"/>
      <c r="M12" s="92"/>
      <c r="N12" s="83"/>
      <c r="O12" s="57"/>
      <c r="P12" s="82"/>
      <c r="Q12" s="57"/>
      <c r="R12" s="133"/>
      <c r="S12" s="72"/>
      <c r="T12" s="57"/>
    </row>
    <row r="13" spans="1:20" ht="15.75" thickBot="1">
      <c r="A13" s="142">
        <v>25</v>
      </c>
      <c r="B13" s="137" t="str">
        <f>Kvalifikacija!B27</f>
        <v>LV40</v>
      </c>
      <c r="C13" s="84"/>
      <c r="D13" s="78"/>
      <c r="E13" s="85"/>
      <c r="F13" s="100"/>
      <c r="G13" s="79"/>
      <c r="H13" s="89"/>
      <c r="I13" s="89"/>
      <c r="J13" s="101"/>
      <c r="K13" s="99"/>
      <c r="L13" s="89"/>
      <c r="M13" s="92"/>
      <c r="N13" s="102"/>
      <c r="O13" s="80"/>
      <c r="P13" s="78"/>
      <c r="Q13" s="85"/>
      <c r="R13" s="131"/>
      <c r="S13" s="72">
        <v>26</v>
      </c>
      <c r="T13" s="57"/>
    </row>
    <row r="14" spans="1:20" ht="15.75" thickBot="1">
      <c r="A14" s="142"/>
      <c r="B14" s="136"/>
      <c r="C14" s="81"/>
      <c r="D14" s="76" t="s">
        <v>44</v>
      </c>
      <c r="E14" s="78"/>
      <c r="F14" s="88"/>
      <c r="G14" s="79"/>
      <c r="H14" s="89"/>
      <c r="I14" s="91"/>
      <c r="J14" s="151" t="s">
        <v>45</v>
      </c>
      <c r="K14" s="99"/>
      <c r="L14" s="89"/>
      <c r="M14" s="57"/>
      <c r="N14" s="88"/>
      <c r="O14" s="57"/>
      <c r="P14" s="76" t="s">
        <v>44</v>
      </c>
      <c r="Q14" s="57"/>
      <c r="R14" s="133"/>
      <c r="S14" s="72"/>
      <c r="T14" s="57"/>
    </row>
    <row r="15" spans="1:20" ht="15.75" thickBot="1">
      <c r="A15" s="142">
        <v>9</v>
      </c>
      <c r="B15" s="137" t="str">
        <f>Kvalifikacija!B11</f>
        <v>LV 45</v>
      </c>
      <c r="C15" s="77"/>
      <c r="D15" s="78"/>
      <c r="E15" s="80"/>
      <c r="F15" s="78"/>
      <c r="G15" s="79"/>
      <c r="H15" s="89"/>
      <c r="I15" s="83"/>
      <c r="J15" s="152"/>
      <c r="K15" s="99"/>
      <c r="L15" s="89"/>
      <c r="M15" s="57"/>
      <c r="N15" s="78"/>
      <c r="O15" s="85"/>
      <c r="P15" s="78"/>
      <c r="Q15" s="80"/>
      <c r="R15" s="131" t="str">
        <f>Kvalifikacija!B12</f>
        <v>LV 93</v>
      </c>
      <c r="S15" s="72">
        <v>10</v>
      </c>
      <c r="T15" s="57"/>
    </row>
    <row r="16" spans="1:20" ht="15.75" thickBot="1">
      <c r="A16" s="142"/>
      <c r="B16" s="136"/>
      <c r="C16" s="81"/>
      <c r="D16" s="82"/>
      <c r="E16" s="78"/>
      <c r="F16" s="78"/>
      <c r="G16" s="89"/>
      <c r="H16" s="83"/>
      <c r="I16" s="83"/>
      <c r="J16" s="103"/>
      <c r="K16" s="99"/>
      <c r="L16" s="83"/>
      <c r="M16" s="57"/>
      <c r="N16" s="78"/>
      <c r="O16" s="57"/>
      <c r="P16" s="82"/>
      <c r="Q16" s="57"/>
      <c r="R16" s="133"/>
      <c r="S16" s="72"/>
      <c r="T16" s="57"/>
    </row>
    <row r="17" spans="1:20" ht="15.75" thickBot="1">
      <c r="A17" s="142">
        <v>24</v>
      </c>
      <c r="B17" s="137" t="str">
        <f>Kvalifikacija!B26</f>
        <v>LV 11</v>
      </c>
      <c r="C17" s="84"/>
      <c r="D17" s="78"/>
      <c r="E17" s="78"/>
      <c r="F17" s="83"/>
      <c r="G17" s="79"/>
      <c r="H17" s="89"/>
      <c r="I17" s="83"/>
      <c r="J17" s="78"/>
      <c r="K17" s="99"/>
      <c r="L17" s="89"/>
      <c r="M17" s="57"/>
      <c r="N17" s="83"/>
      <c r="O17" s="57"/>
      <c r="P17" s="78"/>
      <c r="Q17" s="85"/>
      <c r="R17" s="131" t="str">
        <f>Kvalifikacija!B25</f>
        <v>LV 91</v>
      </c>
      <c r="S17" s="72">
        <v>23</v>
      </c>
      <c r="T17" s="57"/>
    </row>
    <row r="18" spans="1:20" ht="15.75" thickBot="1">
      <c r="A18" s="142"/>
      <c r="B18" s="136"/>
      <c r="C18" s="81"/>
      <c r="D18" s="76"/>
      <c r="E18" s="78"/>
      <c r="F18" s="83"/>
      <c r="G18" s="89"/>
      <c r="H18" s="76" t="s">
        <v>44</v>
      </c>
      <c r="I18" s="104"/>
      <c r="J18" s="87"/>
      <c r="K18" s="105"/>
      <c r="L18" s="91" t="s">
        <v>44</v>
      </c>
      <c r="M18" s="57"/>
      <c r="N18" s="83"/>
      <c r="O18" s="57"/>
      <c r="P18" s="76"/>
      <c r="Q18" s="57"/>
      <c r="R18" s="133"/>
      <c r="S18" s="72"/>
      <c r="T18" s="57"/>
    </row>
    <row r="19" spans="1:20" ht="15.75" thickBot="1">
      <c r="A19" s="142">
        <v>4</v>
      </c>
      <c r="B19" s="137" t="str">
        <f>Kvalifikacija!B6</f>
        <v>LV 22</v>
      </c>
      <c r="C19" s="77"/>
      <c r="D19" s="76"/>
      <c r="E19" s="78"/>
      <c r="F19" s="83"/>
      <c r="G19" s="79"/>
      <c r="H19" s="89"/>
      <c r="I19" s="76"/>
      <c r="J19" s="57"/>
      <c r="K19" s="99"/>
      <c r="L19" s="89"/>
      <c r="M19" s="57"/>
      <c r="N19" s="83"/>
      <c r="O19" s="57"/>
      <c r="P19" s="76"/>
      <c r="Q19" s="80"/>
      <c r="R19" s="131" t="str">
        <f>Kvalifikacija!B5</f>
        <v>LV 17</v>
      </c>
      <c r="S19" s="72">
        <v>3</v>
      </c>
      <c r="T19" s="57"/>
    </row>
    <row r="20" spans="1:20" ht="15.75" thickBot="1">
      <c r="A20" s="142"/>
      <c r="B20" s="136"/>
      <c r="C20" s="81"/>
      <c r="D20" s="82"/>
      <c r="E20" s="78"/>
      <c r="F20" s="76"/>
      <c r="G20" s="79"/>
      <c r="H20" s="89"/>
      <c r="I20" s="83"/>
      <c r="J20" s="106"/>
      <c r="K20" s="99"/>
      <c r="L20" s="89"/>
      <c r="M20" s="57"/>
      <c r="N20" s="76"/>
      <c r="O20" s="57"/>
      <c r="P20" s="82"/>
      <c r="Q20" s="57"/>
      <c r="R20" s="133"/>
      <c r="S20" s="72"/>
      <c r="T20" s="57"/>
    </row>
    <row r="21" spans="1:20" ht="15.75" thickBot="1">
      <c r="A21" s="142">
        <v>29</v>
      </c>
      <c r="B21" s="137"/>
      <c r="C21" s="84"/>
      <c r="D21" s="78"/>
      <c r="E21" s="85"/>
      <c r="F21" s="76"/>
      <c r="G21" s="79"/>
      <c r="H21" s="89"/>
      <c r="I21" s="89"/>
      <c r="J21" s="153" t="s">
        <v>46</v>
      </c>
      <c r="K21" s="99"/>
      <c r="L21" s="89"/>
      <c r="M21" s="57"/>
      <c r="N21" s="76"/>
      <c r="O21" s="80"/>
      <c r="P21" s="78"/>
      <c r="Q21" s="85"/>
      <c r="R21" s="131"/>
      <c r="S21" s="72">
        <v>30</v>
      </c>
      <c r="T21" s="57"/>
    </row>
    <row r="22" spans="1:20" ht="15.75" thickBot="1">
      <c r="A22" s="142"/>
      <c r="B22" s="136"/>
      <c r="C22" s="81"/>
      <c r="D22" s="76" t="s">
        <v>44</v>
      </c>
      <c r="E22" s="78"/>
      <c r="F22" s="88"/>
      <c r="G22" s="79"/>
      <c r="H22" s="89"/>
      <c r="I22" s="89"/>
      <c r="J22" s="154"/>
      <c r="K22" s="99"/>
      <c r="L22" s="89"/>
      <c r="M22" s="57"/>
      <c r="N22" s="88"/>
      <c r="O22" s="57"/>
      <c r="P22" s="76" t="s">
        <v>44</v>
      </c>
      <c r="Q22" s="57"/>
      <c r="R22" s="133"/>
      <c r="S22" s="72"/>
      <c r="T22" s="57"/>
    </row>
    <row r="23" spans="1:20" ht="15.75" thickBot="1">
      <c r="A23" s="142">
        <v>13</v>
      </c>
      <c r="B23" s="137" t="str">
        <f>Kvalifikacija!B15</f>
        <v>LV 9</v>
      </c>
      <c r="C23" s="77"/>
      <c r="D23" s="78"/>
      <c r="E23" s="80"/>
      <c r="F23" s="90"/>
      <c r="G23" s="79"/>
      <c r="H23" s="89"/>
      <c r="I23" s="89"/>
      <c r="J23" s="106"/>
      <c r="K23" s="99"/>
      <c r="L23" s="89"/>
      <c r="M23" s="92"/>
      <c r="N23" s="93"/>
      <c r="O23" s="85"/>
      <c r="P23" s="78"/>
      <c r="Q23" s="80"/>
      <c r="R23" s="131" t="str">
        <f>Kvalifikacija!B16</f>
        <v>LT 142</v>
      </c>
      <c r="S23" s="72">
        <v>14</v>
      </c>
      <c r="T23" s="57"/>
    </row>
    <row r="24" spans="1:20" ht="15.75" thickBot="1">
      <c r="A24" s="142"/>
      <c r="B24" s="136"/>
      <c r="C24" s="81"/>
      <c r="D24" s="82"/>
      <c r="E24" s="78"/>
      <c r="F24" s="94"/>
      <c r="G24" s="79"/>
      <c r="H24" s="89"/>
      <c r="I24" s="83"/>
      <c r="J24" s="89"/>
      <c r="K24" s="99"/>
      <c r="L24" s="89"/>
      <c r="M24" s="92"/>
      <c r="N24" s="83"/>
      <c r="O24" s="57"/>
      <c r="P24" s="82"/>
      <c r="Q24" s="57"/>
      <c r="R24" s="133"/>
      <c r="S24" s="72"/>
      <c r="T24" s="57"/>
    </row>
    <row r="25" spans="1:20" ht="15.75" thickBot="1">
      <c r="A25" s="142">
        <v>20</v>
      </c>
      <c r="B25" s="137">
        <f>Kvalifikacija!B22</f>
        <v>87</v>
      </c>
      <c r="C25" s="84"/>
      <c r="D25" s="78"/>
      <c r="E25" s="78"/>
      <c r="F25" s="78"/>
      <c r="G25" s="95"/>
      <c r="H25" s="89"/>
      <c r="I25" s="80"/>
      <c r="J25" s="89"/>
      <c r="K25" s="85"/>
      <c r="L25" s="79"/>
      <c r="M25" s="80"/>
      <c r="N25" s="78"/>
      <c r="O25" s="57"/>
      <c r="P25" s="78"/>
      <c r="Q25" s="85"/>
      <c r="R25" s="131" t="str">
        <f>Kvalifikacija!B21</f>
        <v>LV 35</v>
      </c>
      <c r="S25" s="72">
        <v>19</v>
      </c>
      <c r="T25" s="57"/>
    </row>
    <row r="26" spans="1:20" ht="15.75" thickBot="1">
      <c r="A26" s="142"/>
      <c r="B26" s="136"/>
      <c r="C26" s="81"/>
      <c r="D26" s="78"/>
      <c r="E26" s="78"/>
      <c r="F26" s="76" t="s">
        <v>44</v>
      </c>
      <c r="G26" s="58"/>
      <c r="H26" s="96"/>
      <c r="I26" s="83"/>
      <c r="J26" s="89"/>
      <c r="K26" s="57"/>
      <c r="L26" s="96"/>
      <c r="M26" s="57"/>
      <c r="N26" s="76" t="s">
        <v>44</v>
      </c>
      <c r="O26" s="57"/>
      <c r="P26" s="78"/>
      <c r="Q26" s="57"/>
      <c r="R26" s="133"/>
      <c r="S26" s="72"/>
      <c r="T26" s="57"/>
    </row>
    <row r="27" spans="1:20" ht="15.75" thickBot="1">
      <c r="A27" s="142">
        <v>5</v>
      </c>
      <c r="B27" s="137" t="str">
        <f>Kvalifikacija!B7</f>
        <v>LT 05</v>
      </c>
      <c r="C27" s="77"/>
      <c r="D27" s="78"/>
      <c r="E27" s="78"/>
      <c r="F27" s="78"/>
      <c r="G27" s="97"/>
      <c r="H27" s="78"/>
      <c r="I27" s="89"/>
      <c r="J27" s="89"/>
      <c r="K27" s="57"/>
      <c r="L27" s="78"/>
      <c r="M27" s="85"/>
      <c r="N27" s="78"/>
      <c r="O27" s="57"/>
      <c r="P27" s="78"/>
      <c r="Q27" s="80"/>
      <c r="R27" s="131" t="str">
        <f>Kvalifikacija!B8</f>
        <v> LV 8</v>
      </c>
      <c r="S27" s="72">
        <v>6</v>
      </c>
      <c r="T27" s="57"/>
    </row>
    <row r="28" spans="1:20" ht="15.75" thickBot="1">
      <c r="A28" s="142"/>
      <c r="B28" s="136"/>
      <c r="C28" s="81"/>
      <c r="D28" s="82"/>
      <c r="E28" s="78"/>
      <c r="F28" s="94"/>
      <c r="G28" s="79"/>
      <c r="H28" s="79"/>
      <c r="I28" s="107"/>
      <c r="L28" s="79"/>
      <c r="M28" s="92"/>
      <c r="N28" s="83"/>
      <c r="O28" s="57"/>
      <c r="P28" s="82"/>
      <c r="Q28" s="57"/>
      <c r="R28" s="133"/>
      <c r="S28" s="72"/>
      <c r="T28" s="57"/>
    </row>
    <row r="29" spans="1:20" ht="15.75" thickBot="1">
      <c r="A29" s="142">
        <v>28</v>
      </c>
      <c r="B29" s="137"/>
      <c r="C29" s="84"/>
      <c r="D29" s="78"/>
      <c r="E29" s="85"/>
      <c r="F29" s="100"/>
      <c r="G29" s="79"/>
      <c r="H29" s="79"/>
      <c r="I29" s="109"/>
      <c r="L29" s="79"/>
      <c r="M29" s="92"/>
      <c r="N29" s="102"/>
      <c r="O29" s="80"/>
      <c r="P29" s="78"/>
      <c r="Q29" s="85"/>
      <c r="R29" s="131"/>
      <c r="S29" s="72">
        <v>27</v>
      </c>
      <c r="T29" s="57"/>
    </row>
    <row r="30" spans="1:20" ht="15.75" thickBot="1">
      <c r="A30" s="142"/>
      <c r="B30" s="136"/>
      <c r="C30" s="81"/>
      <c r="D30" s="76" t="s">
        <v>44</v>
      </c>
      <c r="E30" s="78"/>
      <c r="F30" s="88"/>
      <c r="G30" s="89"/>
      <c r="L30" s="89"/>
      <c r="M30" s="57"/>
      <c r="N30" s="88"/>
      <c r="O30" s="57"/>
      <c r="P30" s="76" t="s">
        <v>44</v>
      </c>
      <c r="Q30" s="57"/>
      <c r="R30" s="133"/>
      <c r="S30" s="72"/>
      <c r="T30" s="57"/>
    </row>
    <row r="31" spans="1:20" ht="15.75" thickBot="1">
      <c r="A31" s="142">
        <v>12</v>
      </c>
      <c r="B31" s="137" t="str">
        <f>Kvalifikacija!B14</f>
        <v>LV 32</v>
      </c>
      <c r="C31" s="77"/>
      <c r="D31" s="78"/>
      <c r="E31" s="80"/>
      <c r="F31" s="78"/>
      <c r="G31" s="79"/>
      <c r="J31" s="107"/>
      <c r="K31" s="109"/>
      <c r="L31" s="79"/>
      <c r="M31" s="59"/>
      <c r="N31" s="78"/>
      <c r="O31" s="85"/>
      <c r="P31" s="87"/>
      <c r="Q31" s="80"/>
      <c r="R31" s="131" t="str">
        <f>Kvalifikacija!B13</f>
        <v>LV 99</v>
      </c>
      <c r="S31" s="72">
        <v>11</v>
      </c>
      <c r="T31" s="57"/>
    </row>
    <row r="32" spans="1:20" ht="15.75" thickBot="1">
      <c r="A32" s="142"/>
      <c r="B32" s="136"/>
      <c r="C32" s="81"/>
      <c r="D32" s="82"/>
      <c r="E32" s="78"/>
      <c r="F32" s="78"/>
      <c r="G32" s="108" t="s">
        <v>15</v>
      </c>
      <c r="H32" s="109"/>
      <c r="J32" s="109"/>
      <c r="K32" s="109"/>
      <c r="L32" s="89"/>
      <c r="M32" s="57"/>
      <c r="N32" s="78"/>
      <c r="O32" s="57"/>
      <c r="P32" s="82"/>
      <c r="Q32" s="57"/>
      <c r="R32" s="133"/>
      <c r="S32" s="72"/>
      <c r="T32" s="57"/>
    </row>
    <row r="33" spans="1:20" ht="15.75" thickBot="1">
      <c r="A33" s="143">
        <v>21</v>
      </c>
      <c r="B33" s="137" t="str">
        <f>Kvalifikacija!B23</f>
        <v>LV 85</v>
      </c>
      <c r="C33" s="84"/>
      <c r="D33" s="78"/>
      <c r="E33" s="78"/>
      <c r="F33" s="78"/>
      <c r="G33" s="57"/>
      <c r="H33" s="109"/>
      <c r="I33" s="109"/>
      <c r="J33" s="107"/>
      <c r="K33" s="109"/>
      <c r="L33" s="79"/>
      <c r="M33" s="57"/>
      <c r="N33" s="78"/>
      <c r="O33" s="57"/>
      <c r="P33" s="78"/>
      <c r="Q33" s="85"/>
      <c r="R33" s="131">
        <f>Kvalifikacija!B24</f>
        <v>13</v>
      </c>
      <c r="S33" s="72">
        <v>22</v>
      </c>
      <c r="T33" s="57"/>
    </row>
    <row r="34" spans="1:20" ht="15">
      <c r="A34" s="141"/>
      <c r="B34" s="139"/>
      <c r="C34" s="57"/>
      <c r="D34" s="57"/>
      <c r="E34" s="57"/>
      <c r="F34" s="57"/>
      <c r="G34" s="108" t="s">
        <v>42</v>
      </c>
      <c r="H34" s="109"/>
      <c r="I34" s="99"/>
      <c r="J34" s="99"/>
      <c r="K34" s="99"/>
      <c r="L34" s="57"/>
      <c r="M34" s="57"/>
      <c r="N34" s="57"/>
      <c r="O34" s="57"/>
      <c r="P34" s="57"/>
      <c r="Q34" s="57"/>
      <c r="R34" s="134"/>
      <c r="S34" s="72"/>
      <c r="T34" s="57"/>
    </row>
  </sheetData>
  <sheetProtection/>
  <mergeCells count="2">
    <mergeCell ref="J14:J15"/>
    <mergeCell ref="J21:J22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8"/>
  <sheetViews>
    <sheetView zoomScalePageLayoutView="0" workbookViewId="0" topLeftCell="A1">
      <selection activeCell="L9" sqref="L9"/>
    </sheetView>
  </sheetViews>
  <sheetFormatPr defaultColWidth="9.140625" defaultRowHeight="15"/>
  <cols>
    <col min="1" max="1" width="3.7109375" style="11" customWidth="1"/>
    <col min="2" max="2" width="10.00390625" style="11" customWidth="1"/>
    <col min="3" max="3" width="38.28125" style="0" customWidth="1"/>
    <col min="4" max="4" width="12.57421875" style="0" customWidth="1"/>
    <col min="5" max="5" width="19.57421875" style="0" customWidth="1"/>
    <col min="6" max="6" width="32.7109375" style="26" customWidth="1"/>
  </cols>
  <sheetData>
    <row r="1" ht="15"/>
    <row r="2" spans="4:6" ht="18.75">
      <c r="D2" s="159" t="s">
        <v>50</v>
      </c>
      <c r="E2" s="159"/>
      <c r="F2" s="159"/>
    </row>
    <row r="3" spans="4:5" ht="20.25" customHeight="1">
      <c r="D3" s="158" t="s">
        <v>31</v>
      </c>
      <c r="E3" s="158"/>
    </row>
    <row r="4" spans="4:6" ht="15">
      <c r="D4" s="160" t="s">
        <v>118</v>
      </c>
      <c r="E4" s="160"/>
      <c r="F4" s="160"/>
    </row>
    <row r="5" spans="3:7" ht="15" customHeight="1">
      <c r="C5" s="40"/>
      <c r="D5" s="161">
        <v>43267</v>
      </c>
      <c r="E5" s="147"/>
      <c r="F5" s="40"/>
      <c r="G5" s="12"/>
    </row>
    <row r="6" spans="3:7" ht="15.75" thickBot="1">
      <c r="C6" s="41"/>
      <c r="D6" s="29"/>
      <c r="E6" s="41"/>
      <c r="F6" s="41"/>
      <c r="G6" s="13"/>
    </row>
    <row r="7" spans="1:6" ht="15.75" thickBot="1">
      <c r="A7" s="14"/>
      <c r="B7" s="14"/>
      <c r="C7" s="14"/>
      <c r="D7" s="155" t="s">
        <v>30</v>
      </c>
      <c r="E7" s="156"/>
      <c r="F7" s="157"/>
    </row>
    <row r="8" spans="1:6" ht="15.75" thickBot="1">
      <c r="A8" s="15"/>
      <c r="B8" s="15" t="s">
        <v>16</v>
      </c>
      <c r="C8" s="16" t="s">
        <v>17</v>
      </c>
      <c r="D8" s="43" t="s">
        <v>18</v>
      </c>
      <c r="E8" s="17" t="s">
        <v>2</v>
      </c>
      <c r="F8" s="18" t="s">
        <v>19</v>
      </c>
    </row>
    <row r="9" spans="1:6" ht="15">
      <c r="A9" s="19">
        <v>1</v>
      </c>
      <c r="B9" s="111" t="s">
        <v>77</v>
      </c>
      <c r="C9" s="112" t="s">
        <v>78</v>
      </c>
      <c r="D9" s="49">
        <v>3</v>
      </c>
      <c r="E9" s="144">
        <v>100</v>
      </c>
      <c r="F9" s="20">
        <f aca="true" t="shared" si="0" ref="F9:F34">D9+E9</f>
        <v>103</v>
      </c>
    </row>
    <row r="10" spans="1:6" ht="15">
      <c r="A10" s="21">
        <v>2</v>
      </c>
      <c r="B10" s="111" t="s">
        <v>109</v>
      </c>
      <c r="C10" s="112" t="s">
        <v>110</v>
      </c>
      <c r="D10" s="47">
        <v>10</v>
      </c>
      <c r="E10" s="23">
        <v>88</v>
      </c>
      <c r="F10" s="20">
        <f t="shared" si="0"/>
        <v>98</v>
      </c>
    </row>
    <row r="11" spans="1:6" ht="15">
      <c r="A11" s="21">
        <v>3</v>
      </c>
      <c r="B11" s="111" t="s">
        <v>74</v>
      </c>
      <c r="C11" s="112" t="s">
        <v>75</v>
      </c>
      <c r="D11" s="47">
        <v>8</v>
      </c>
      <c r="E11" s="23">
        <v>78</v>
      </c>
      <c r="F11" s="20">
        <f t="shared" si="0"/>
        <v>86</v>
      </c>
    </row>
    <row r="12" spans="1:6" ht="15">
      <c r="A12" s="21">
        <v>4</v>
      </c>
      <c r="B12" s="111" t="s">
        <v>53</v>
      </c>
      <c r="C12" s="112" t="s">
        <v>54</v>
      </c>
      <c r="D12" s="48">
        <v>12</v>
      </c>
      <c r="E12" s="22">
        <v>61</v>
      </c>
      <c r="F12" s="20">
        <f t="shared" si="0"/>
        <v>73</v>
      </c>
    </row>
    <row r="13" spans="1:6" ht="15">
      <c r="A13" s="21">
        <v>5</v>
      </c>
      <c r="B13" s="111" t="s">
        <v>99</v>
      </c>
      <c r="C13" s="112" t="s">
        <v>100</v>
      </c>
      <c r="D13" s="47">
        <v>0.5</v>
      </c>
      <c r="E13" s="23">
        <v>69</v>
      </c>
      <c r="F13" s="20">
        <f t="shared" si="0"/>
        <v>69.5</v>
      </c>
    </row>
    <row r="14" spans="1:6" ht="15">
      <c r="A14" s="21">
        <v>6</v>
      </c>
      <c r="B14" s="111" t="s">
        <v>80</v>
      </c>
      <c r="C14" s="112" t="s">
        <v>81</v>
      </c>
      <c r="D14" s="47">
        <v>6</v>
      </c>
      <c r="E14" s="23">
        <v>61</v>
      </c>
      <c r="F14" s="20">
        <f t="shared" si="0"/>
        <v>67</v>
      </c>
    </row>
    <row r="15" spans="1:6" ht="15">
      <c r="A15" s="21">
        <v>7</v>
      </c>
      <c r="B15" s="111" t="s">
        <v>107</v>
      </c>
      <c r="C15" s="112" t="s">
        <v>108</v>
      </c>
      <c r="D15" s="47">
        <v>2</v>
      </c>
      <c r="E15" s="23">
        <v>61</v>
      </c>
      <c r="F15" s="20">
        <f t="shared" si="0"/>
        <v>63</v>
      </c>
    </row>
    <row r="16" spans="1:6" ht="15">
      <c r="A16" s="21">
        <v>8</v>
      </c>
      <c r="B16" s="111" t="s">
        <v>111</v>
      </c>
      <c r="C16" s="112" t="s">
        <v>112</v>
      </c>
      <c r="D16" s="47">
        <v>2</v>
      </c>
      <c r="E16" s="23">
        <v>61</v>
      </c>
      <c r="F16" s="20">
        <f t="shared" si="0"/>
        <v>63</v>
      </c>
    </row>
    <row r="17" spans="1:6" ht="15">
      <c r="A17" s="21">
        <v>9</v>
      </c>
      <c r="B17" s="111" t="s">
        <v>58</v>
      </c>
      <c r="C17" s="112" t="s">
        <v>59</v>
      </c>
      <c r="D17" s="48">
        <v>4</v>
      </c>
      <c r="E17" s="23">
        <v>54</v>
      </c>
      <c r="F17" s="20">
        <f t="shared" si="0"/>
        <v>58</v>
      </c>
    </row>
    <row r="18" spans="1:6" ht="15">
      <c r="A18" s="21">
        <v>10</v>
      </c>
      <c r="B18" s="111" t="s">
        <v>62</v>
      </c>
      <c r="C18" s="112" t="s">
        <v>63</v>
      </c>
      <c r="D18" s="48">
        <v>4</v>
      </c>
      <c r="E18" s="22">
        <v>54</v>
      </c>
      <c r="F18" s="20">
        <f t="shared" si="0"/>
        <v>58</v>
      </c>
    </row>
    <row r="19" spans="1:6" ht="15">
      <c r="A19" s="21">
        <v>11</v>
      </c>
      <c r="B19" s="111" t="s">
        <v>86</v>
      </c>
      <c r="C19" s="112" t="s">
        <v>87</v>
      </c>
      <c r="D19" s="47">
        <v>3</v>
      </c>
      <c r="E19" s="23">
        <v>54</v>
      </c>
      <c r="F19" s="20">
        <f t="shared" si="0"/>
        <v>57</v>
      </c>
    </row>
    <row r="20" spans="1:6" ht="15">
      <c r="A20" s="21">
        <v>12</v>
      </c>
      <c r="B20" s="111" t="s">
        <v>91</v>
      </c>
      <c r="C20" s="112" t="s">
        <v>92</v>
      </c>
      <c r="D20" s="47">
        <v>2</v>
      </c>
      <c r="E20" s="23">
        <v>54</v>
      </c>
      <c r="F20" s="20">
        <f t="shared" si="0"/>
        <v>56</v>
      </c>
    </row>
    <row r="21" spans="1:6" ht="15">
      <c r="A21" s="21">
        <v>13</v>
      </c>
      <c r="B21" s="111" t="s">
        <v>68</v>
      </c>
      <c r="C21" s="112" t="s">
        <v>69</v>
      </c>
      <c r="D21" s="48">
        <v>1</v>
      </c>
      <c r="E21" s="23">
        <v>54</v>
      </c>
      <c r="F21" s="20">
        <f t="shared" si="0"/>
        <v>55</v>
      </c>
    </row>
    <row r="22" spans="1:6" ht="15">
      <c r="A22" s="21">
        <v>14</v>
      </c>
      <c r="B22" s="111" t="s">
        <v>84</v>
      </c>
      <c r="C22" s="112" t="s">
        <v>85</v>
      </c>
      <c r="D22" s="47">
        <v>0.5</v>
      </c>
      <c r="E22" s="23">
        <v>54</v>
      </c>
      <c r="F22" s="20">
        <f t="shared" si="0"/>
        <v>54.5</v>
      </c>
    </row>
    <row r="23" spans="1:6" ht="15">
      <c r="A23" s="21">
        <v>15</v>
      </c>
      <c r="B23" s="111" t="s">
        <v>94</v>
      </c>
      <c r="C23" s="112" t="s">
        <v>95</v>
      </c>
      <c r="D23" s="48">
        <v>0.5</v>
      </c>
      <c r="E23" s="23">
        <v>54</v>
      </c>
      <c r="F23" s="20">
        <f t="shared" si="0"/>
        <v>54.5</v>
      </c>
    </row>
    <row r="24" spans="1:6" ht="15">
      <c r="A24" s="21">
        <v>16</v>
      </c>
      <c r="B24" s="111" t="s">
        <v>96</v>
      </c>
      <c r="C24" s="112" t="s">
        <v>97</v>
      </c>
      <c r="D24" s="47">
        <v>0.5</v>
      </c>
      <c r="E24" s="23">
        <v>54</v>
      </c>
      <c r="F24" s="20">
        <f t="shared" si="0"/>
        <v>54.5</v>
      </c>
    </row>
    <row r="25" spans="1:6" ht="15">
      <c r="A25" s="21">
        <v>17</v>
      </c>
      <c r="B25" s="111" t="s">
        <v>89</v>
      </c>
      <c r="C25" s="112" t="s">
        <v>90</v>
      </c>
      <c r="D25" s="48">
        <v>0.25</v>
      </c>
      <c r="E25" s="23">
        <v>32</v>
      </c>
      <c r="F25" s="20">
        <f t="shared" si="0"/>
        <v>32.25</v>
      </c>
    </row>
    <row r="26" spans="1:6" ht="15">
      <c r="A26" s="21">
        <v>18</v>
      </c>
      <c r="B26" s="111" t="s">
        <v>82</v>
      </c>
      <c r="C26" s="112" t="s">
        <v>83</v>
      </c>
      <c r="D26" s="47">
        <v>2</v>
      </c>
      <c r="E26" s="24">
        <v>24</v>
      </c>
      <c r="F26" s="20">
        <f t="shared" si="0"/>
        <v>26</v>
      </c>
    </row>
    <row r="27" spans="1:6" ht="15">
      <c r="A27" s="21">
        <v>19</v>
      </c>
      <c r="B27" s="111" t="s">
        <v>64</v>
      </c>
      <c r="C27" s="112" t="s">
        <v>65</v>
      </c>
      <c r="D27" s="47">
        <v>1</v>
      </c>
      <c r="E27" s="25">
        <v>24</v>
      </c>
      <c r="F27" s="20">
        <f t="shared" si="0"/>
        <v>25</v>
      </c>
    </row>
    <row r="28" spans="1:6" ht="15">
      <c r="A28" s="21">
        <v>20</v>
      </c>
      <c r="B28" s="111" t="s">
        <v>113</v>
      </c>
      <c r="C28" s="112" t="s">
        <v>114</v>
      </c>
      <c r="D28" s="47">
        <v>1</v>
      </c>
      <c r="E28" s="24">
        <v>24</v>
      </c>
      <c r="F28" s="20">
        <f t="shared" si="0"/>
        <v>25</v>
      </c>
    </row>
    <row r="29" spans="1:6" ht="15">
      <c r="A29" s="21">
        <v>21</v>
      </c>
      <c r="B29" s="111" t="s">
        <v>103</v>
      </c>
      <c r="C29" s="112" t="s">
        <v>104</v>
      </c>
      <c r="D29" s="47">
        <v>1</v>
      </c>
      <c r="E29" s="146">
        <v>24</v>
      </c>
      <c r="F29" s="20">
        <f t="shared" si="0"/>
        <v>25</v>
      </c>
    </row>
    <row r="30" spans="1:6" ht="15">
      <c r="A30" s="21">
        <v>22</v>
      </c>
      <c r="B30" s="111" t="s">
        <v>70</v>
      </c>
      <c r="C30" s="112" t="s">
        <v>71</v>
      </c>
      <c r="D30" s="48">
        <v>0.5</v>
      </c>
      <c r="E30" s="25">
        <v>24</v>
      </c>
      <c r="F30" s="20">
        <f t="shared" si="0"/>
        <v>24.5</v>
      </c>
    </row>
    <row r="31" spans="1:6" ht="15">
      <c r="A31" s="21">
        <v>23</v>
      </c>
      <c r="B31" s="111">
        <v>13</v>
      </c>
      <c r="C31" s="112" t="s">
        <v>72</v>
      </c>
      <c r="D31" s="47">
        <v>0.5</v>
      </c>
      <c r="E31" s="25">
        <v>24</v>
      </c>
      <c r="F31" s="20">
        <f t="shared" si="0"/>
        <v>24.5</v>
      </c>
    </row>
    <row r="32" spans="1:6" ht="15">
      <c r="A32" s="21">
        <v>24</v>
      </c>
      <c r="B32" s="115">
        <v>87</v>
      </c>
      <c r="C32" s="112" t="s">
        <v>101</v>
      </c>
      <c r="D32" s="48">
        <v>0.5</v>
      </c>
      <c r="E32" s="25">
        <v>24</v>
      </c>
      <c r="F32" s="20">
        <f t="shared" si="0"/>
        <v>24.5</v>
      </c>
    </row>
    <row r="33" spans="1:6" ht="15">
      <c r="A33" s="21">
        <v>25</v>
      </c>
      <c r="B33" s="111" t="s">
        <v>105</v>
      </c>
      <c r="C33" s="112" t="s">
        <v>106</v>
      </c>
      <c r="D33" s="48">
        <v>0.5</v>
      </c>
      <c r="E33" s="25">
        <v>24</v>
      </c>
      <c r="F33" s="20">
        <f t="shared" si="0"/>
        <v>24.5</v>
      </c>
    </row>
    <row r="34" spans="1:6" ht="15">
      <c r="A34" s="21">
        <v>26</v>
      </c>
      <c r="B34" s="111" t="s">
        <v>116</v>
      </c>
      <c r="C34" s="112" t="s">
        <v>61</v>
      </c>
      <c r="D34" s="47">
        <v>0</v>
      </c>
      <c r="E34" s="145">
        <v>0</v>
      </c>
      <c r="F34" s="20">
        <f t="shared" si="0"/>
        <v>0</v>
      </c>
    </row>
    <row r="36" ht="15">
      <c r="D36" s="42" t="s">
        <v>42</v>
      </c>
    </row>
    <row r="37" ht="15">
      <c r="D37" s="42"/>
    </row>
    <row r="38" ht="15">
      <c r="D38" s="42" t="s">
        <v>13</v>
      </c>
    </row>
  </sheetData>
  <sheetProtection/>
  <autoFilter ref="B8:F8">
    <sortState ref="B9:F38">
      <sortCondition descending="1" sortBy="value" ref="F9:F38"/>
    </sortState>
  </autoFilter>
  <mergeCells count="5">
    <mergeCell ref="D7:F7"/>
    <mergeCell ref="D5:E5"/>
    <mergeCell ref="D3:E3"/>
    <mergeCell ref="D2:F2"/>
    <mergeCell ref="D4:F4"/>
  </mergeCells>
  <printOptions/>
  <pageMargins left="0.7" right="0.7" top="0.75" bottom="0.75" header="0.3" footer="0.3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vanSON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vanSON</dc:creator>
  <cp:keywords/>
  <dc:description/>
  <cp:lastModifiedBy>user</cp:lastModifiedBy>
  <cp:lastPrinted>2018-06-16T11:41:06Z</cp:lastPrinted>
  <dcterms:created xsi:type="dcterms:W3CDTF">2013-03-24T15:13:16Z</dcterms:created>
  <dcterms:modified xsi:type="dcterms:W3CDTF">2018-07-04T18:59:39Z</dcterms:modified>
  <cp:category/>
  <cp:version/>
  <cp:contentType/>
  <cp:contentStatus/>
</cp:coreProperties>
</file>