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PRO" sheetId="1" r:id="rId1"/>
    <sheet name="PROam" sheetId="2" r:id="rId2"/>
    <sheet name="STREET" sheetId="3" r:id="rId3"/>
    <sheet name="Komandu ieskaites" sheetId="4" r:id="rId4"/>
    <sheet name="GYMKHANA DRIFT" sheetId="5" r:id="rId5"/>
    <sheet name="GYMKHANA SLALOM STREET" sheetId="6" r:id="rId6"/>
    <sheet name="BALTIC" sheetId="7" r:id="rId7"/>
    <sheet name="GYMKHANA SLALOM PRO" sheetId="8" r:id="rId8"/>
  </sheets>
  <definedNames>
    <definedName name="_xlnm._FilterDatabase" localSheetId="6" hidden="1">BALTIC!$B$8:$V$8</definedName>
    <definedName name="_xlnm._FilterDatabase" localSheetId="4" hidden="1">'GYMKHANA DRIFT'!$B$8:$V$8</definedName>
    <definedName name="_xlnm._FilterDatabase" localSheetId="7" hidden="1">'GYMKHANA SLALOM PRO'!$B$8:$V$8</definedName>
    <definedName name="_xlnm._FilterDatabase" localSheetId="5" hidden="1">'GYMKHANA SLALOM STREET'!$B$8:$V$8</definedName>
    <definedName name="_xlnm._FilterDatabase" localSheetId="0" hidden="1">PRO!$B$8:$V$8</definedName>
    <definedName name="_xlnm._FilterDatabase" localSheetId="1" hidden="1">PROam!$B$8:$V$8</definedName>
    <definedName name="_xlnm._FilterDatabase" localSheetId="2" hidden="1">STREET!$B$8:$V$8</definedName>
  </definedNames>
  <calcPr calcId="152511"/>
</workbook>
</file>

<file path=xl/calcChain.xml><?xml version="1.0" encoding="utf-8"?>
<calcChain xmlns="http://schemas.openxmlformats.org/spreadsheetml/2006/main">
  <c r="H69" i="4" l="1"/>
  <c r="J38" i="4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V9" i="8"/>
  <c r="S9" i="8"/>
  <c r="P9" i="8"/>
  <c r="M9" i="8"/>
  <c r="J9" i="8"/>
  <c r="G9" i="8"/>
  <c r="G12" i="8"/>
  <c r="J12" i="8"/>
  <c r="M12" i="8"/>
  <c r="P12" i="8"/>
  <c r="S12" i="8"/>
  <c r="V12" i="8"/>
  <c r="G13" i="8"/>
  <c r="J13" i="8"/>
  <c r="M13" i="8"/>
  <c r="P13" i="8"/>
  <c r="S13" i="8"/>
  <c r="V13" i="8"/>
  <c r="G15" i="8"/>
  <c r="J15" i="8"/>
  <c r="M15" i="8"/>
  <c r="P15" i="8"/>
  <c r="S15" i="8"/>
  <c r="V15" i="8"/>
  <c r="G10" i="8"/>
  <c r="J10" i="8"/>
  <c r="M10" i="8"/>
  <c r="P10" i="8"/>
  <c r="S10" i="8"/>
  <c r="V10" i="8"/>
  <c r="V43" i="8"/>
  <c r="S43" i="8"/>
  <c r="P43" i="8"/>
  <c r="M43" i="8"/>
  <c r="J43" i="8"/>
  <c r="G43" i="8"/>
  <c r="V42" i="8"/>
  <c r="S42" i="8"/>
  <c r="P42" i="8"/>
  <c r="M42" i="8"/>
  <c r="J42" i="8"/>
  <c r="G42" i="8"/>
  <c r="V41" i="8"/>
  <c r="S41" i="8"/>
  <c r="P41" i="8"/>
  <c r="M41" i="8"/>
  <c r="J41" i="8"/>
  <c r="G41" i="8"/>
  <c r="V40" i="8"/>
  <c r="S40" i="8"/>
  <c r="P40" i="8"/>
  <c r="M40" i="8"/>
  <c r="J40" i="8"/>
  <c r="G40" i="8"/>
  <c r="V39" i="8"/>
  <c r="S39" i="8"/>
  <c r="P39" i="8"/>
  <c r="M39" i="8"/>
  <c r="J39" i="8"/>
  <c r="G39" i="8"/>
  <c r="V38" i="8"/>
  <c r="S38" i="8"/>
  <c r="P38" i="8"/>
  <c r="M38" i="8"/>
  <c r="J38" i="8"/>
  <c r="G38" i="8"/>
  <c r="V37" i="8"/>
  <c r="S37" i="8"/>
  <c r="P37" i="8"/>
  <c r="M37" i="8"/>
  <c r="J37" i="8"/>
  <c r="G37" i="8"/>
  <c r="V36" i="8"/>
  <c r="S36" i="8"/>
  <c r="P36" i="8"/>
  <c r="M36" i="8"/>
  <c r="J36" i="8"/>
  <c r="G36" i="8"/>
  <c r="V35" i="8"/>
  <c r="S35" i="8"/>
  <c r="P35" i="8"/>
  <c r="M35" i="8"/>
  <c r="J35" i="8"/>
  <c r="G35" i="8"/>
  <c r="V34" i="8"/>
  <c r="S34" i="8"/>
  <c r="P34" i="8"/>
  <c r="M34" i="8"/>
  <c r="J34" i="8"/>
  <c r="G34" i="8"/>
  <c r="V33" i="8"/>
  <c r="S33" i="8"/>
  <c r="P33" i="8"/>
  <c r="M33" i="8"/>
  <c r="J33" i="8"/>
  <c r="G33" i="8"/>
  <c r="V32" i="8"/>
  <c r="S32" i="8"/>
  <c r="P32" i="8"/>
  <c r="M32" i="8"/>
  <c r="J32" i="8"/>
  <c r="G32" i="8"/>
  <c r="V31" i="8"/>
  <c r="S31" i="8"/>
  <c r="P31" i="8"/>
  <c r="M31" i="8"/>
  <c r="J31" i="8"/>
  <c r="G31" i="8"/>
  <c r="V30" i="8"/>
  <c r="S30" i="8"/>
  <c r="P30" i="8"/>
  <c r="M30" i="8"/>
  <c r="J30" i="8"/>
  <c r="G30" i="8"/>
  <c r="V29" i="8"/>
  <c r="S29" i="8"/>
  <c r="P29" i="8"/>
  <c r="M29" i="8"/>
  <c r="J29" i="8"/>
  <c r="G29" i="8"/>
  <c r="V28" i="8"/>
  <c r="S28" i="8"/>
  <c r="P28" i="8"/>
  <c r="M28" i="8"/>
  <c r="J28" i="8"/>
  <c r="G28" i="8"/>
  <c r="V27" i="8"/>
  <c r="S27" i="8"/>
  <c r="P27" i="8"/>
  <c r="M27" i="8"/>
  <c r="J27" i="8"/>
  <c r="G27" i="8"/>
  <c r="V26" i="8"/>
  <c r="S26" i="8"/>
  <c r="P26" i="8"/>
  <c r="M26" i="8"/>
  <c r="J26" i="8"/>
  <c r="G26" i="8"/>
  <c r="V25" i="8"/>
  <c r="S25" i="8"/>
  <c r="P25" i="8"/>
  <c r="M25" i="8"/>
  <c r="J25" i="8"/>
  <c r="G25" i="8"/>
  <c r="V24" i="8"/>
  <c r="S24" i="8"/>
  <c r="P24" i="8"/>
  <c r="M24" i="8"/>
  <c r="J24" i="8"/>
  <c r="G24" i="8"/>
  <c r="V23" i="8"/>
  <c r="S23" i="8"/>
  <c r="P23" i="8"/>
  <c r="M23" i="8"/>
  <c r="J23" i="8"/>
  <c r="G23" i="8"/>
  <c r="V22" i="8"/>
  <c r="S22" i="8"/>
  <c r="P22" i="8"/>
  <c r="M22" i="8"/>
  <c r="J22" i="8"/>
  <c r="G22" i="8"/>
  <c r="V21" i="8"/>
  <c r="S21" i="8"/>
  <c r="P21" i="8"/>
  <c r="M21" i="8"/>
  <c r="J21" i="8"/>
  <c r="G21" i="8"/>
  <c r="V20" i="8"/>
  <c r="S20" i="8"/>
  <c r="P20" i="8"/>
  <c r="M20" i="8"/>
  <c r="J20" i="8"/>
  <c r="G20" i="8"/>
  <c r="V19" i="8"/>
  <c r="S19" i="8"/>
  <c r="P19" i="8"/>
  <c r="M19" i="8"/>
  <c r="J19" i="8"/>
  <c r="G19" i="8"/>
  <c r="V18" i="8"/>
  <c r="S18" i="8"/>
  <c r="P18" i="8"/>
  <c r="M18" i="8"/>
  <c r="J18" i="8"/>
  <c r="G18" i="8"/>
  <c r="V17" i="8"/>
  <c r="S17" i="8"/>
  <c r="P17" i="8"/>
  <c r="M17" i="8"/>
  <c r="J17" i="8"/>
  <c r="G17" i="8"/>
  <c r="V16" i="8"/>
  <c r="S16" i="8"/>
  <c r="P16" i="8"/>
  <c r="M16" i="8"/>
  <c r="J16" i="8"/>
  <c r="G16" i="8"/>
  <c r="V14" i="8"/>
  <c r="S14" i="8"/>
  <c r="P14" i="8"/>
  <c r="M14" i="8"/>
  <c r="J14" i="8"/>
  <c r="G14" i="8"/>
  <c r="V11" i="8"/>
  <c r="S11" i="8"/>
  <c r="P11" i="8"/>
  <c r="M11" i="8"/>
  <c r="J11" i="8"/>
  <c r="G11" i="8"/>
  <c r="I18" i="4"/>
  <c r="I23" i="4"/>
  <c r="I8" i="4"/>
  <c r="I13" i="4"/>
  <c r="I38" i="4"/>
  <c r="G14" i="7"/>
  <c r="V38" i="7"/>
  <c r="S38" i="7"/>
  <c r="P38" i="7"/>
  <c r="M38" i="7"/>
  <c r="J38" i="7"/>
  <c r="G38" i="7"/>
  <c r="V37" i="7"/>
  <c r="S37" i="7"/>
  <c r="P37" i="7"/>
  <c r="M37" i="7"/>
  <c r="J37" i="7"/>
  <c r="G37" i="7"/>
  <c r="V36" i="7"/>
  <c r="S36" i="7"/>
  <c r="P36" i="7"/>
  <c r="M36" i="7"/>
  <c r="J36" i="7"/>
  <c r="G36" i="7"/>
  <c r="V35" i="7"/>
  <c r="S35" i="7"/>
  <c r="P35" i="7"/>
  <c r="M35" i="7"/>
  <c r="J35" i="7"/>
  <c r="G35" i="7"/>
  <c r="V34" i="7"/>
  <c r="S34" i="7"/>
  <c r="P34" i="7"/>
  <c r="M34" i="7"/>
  <c r="J34" i="7"/>
  <c r="G34" i="7"/>
  <c r="V33" i="7"/>
  <c r="S33" i="7"/>
  <c r="P33" i="7"/>
  <c r="M33" i="7"/>
  <c r="J33" i="7"/>
  <c r="G33" i="7"/>
  <c r="V32" i="7"/>
  <c r="S32" i="7"/>
  <c r="P32" i="7"/>
  <c r="M32" i="7"/>
  <c r="J32" i="7"/>
  <c r="G32" i="7"/>
  <c r="D32" i="7" s="1"/>
  <c r="V31" i="7"/>
  <c r="S31" i="7"/>
  <c r="P31" i="7"/>
  <c r="M31" i="7"/>
  <c r="J31" i="7"/>
  <c r="G31" i="7"/>
  <c r="V30" i="7"/>
  <c r="S30" i="7"/>
  <c r="P30" i="7"/>
  <c r="M30" i="7"/>
  <c r="J30" i="7"/>
  <c r="G30" i="7"/>
  <c r="V23" i="7"/>
  <c r="S23" i="7"/>
  <c r="P23" i="7"/>
  <c r="M23" i="7"/>
  <c r="J23" i="7"/>
  <c r="G23" i="7"/>
  <c r="V29" i="7"/>
  <c r="S29" i="7"/>
  <c r="P29" i="7"/>
  <c r="M29" i="7"/>
  <c r="J29" i="7"/>
  <c r="G29" i="7"/>
  <c r="V15" i="7"/>
  <c r="S15" i="7"/>
  <c r="P15" i="7"/>
  <c r="M15" i="7"/>
  <c r="J15" i="7"/>
  <c r="G15" i="7"/>
  <c r="V25" i="7"/>
  <c r="S25" i="7"/>
  <c r="P25" i="7"/>
  <c r="M25" i="7"/>
  <c r="J25" i="7"/>
  <c r="G25" i="7"/>
  <c r="V24" i="7"/>
  <c r="S24" i="7"/>
  <c r="P24" i="7"/>
  <c r="M24" i="7"/>
  <c r="J24" i="7"/>
  <c r="G24" i="7"/>
  <c r="V17" i="7"/>
  <c r="S17" i="7"/>
  <c r="P17" i="7"/>
  <c r="M17" i="7"/>
  <c r="J17" i="7"/>
  <c r="G17" i="7"/>
  <c r="V22" i="7"/>
  <c r="S22" i="7"/>
  <c r="P22" i="7"/>
  <c r="M22" i="7"/>
  <c r="J22" i="7"/>
  <c r="G22" i="7"/>
  <c r="V28" i="7"/>
  <c r="S28" i="7"/>
  <c r="P28" i="7"/>
  <c r="M28" i="7"/>
  <c r="J28" i="7"/>
  <c r="G28" i="7"/>
  <c r="V16" i="7"/>
  <c r="S16" i="7"/>
  <c r="P16" i="7"/>
  <c r="M16" i="7"/>
  <c r="J16" i="7"/>
  <c r="G16" i="7"/>
  <c r="V27" i="7"/>
  <c r="S27" i="7"/>
  <c r="P27" i="7"/>
  <c r="M27" i="7"/>
  <c r="J27" i="7"/>
  <c r="G27" i="7"/>
  <c r="V26" i="7"/>
  <c r="S26" i="7"/>
  <c r="P26" i="7"/>
  <c r="M26" i="7"/>
  <c r="J26" i="7"/>
  <c r="G26" i="7"/>
  <c r="V13" i="7"/>
  <c r="S13" i="7"/>
  <c r="P13" i="7"/>
  <c r="M13" i="7"/>
  <c r="J13" i="7"/>
  <c r="G13" i="7"/>
  <c r="V18" i="7"/>
  <c r="S18" i="7"/>
  <c r="P18" i="7"/>
  <c r="M18" i="7"/>
  <c r="J18" i="7"/>
  <c r="G18" i="7"/>
  <c r="V19" i="7"/>
  <c r="S19" i="7"/>
  <c r="P19" i="7"/>
  <c r="M19" i="7"/>
  <c r="J19" i="7"/>
  <c r="G19" i="7"/>
  <c r="V12" i="7"/>
  <c r="S12" i="7"/>
  <c r="P12" i="7"/>
  <c r="M12" i="7"/>
  <c r="J12" i="7"/>
  <c r="G12" i="7"/>
  <c r="V11" i="7"/>
  <c r="S11" i="7"/>
  <c r="P11" i="7"/>
  <c r="M11" i="7"/>
  <c r="J11" i="7"/>
  <c r="G11" i="7"/>
  <c r="V9" i="7"/>
  <c r="S9" i="7"/>
  <c r="P9" i="7"/>
  <c r="M9" i="7"/>
  <c r="J9" i="7"/>
  <c r="G9" i="7"/>
  <c r="V21" i="7"/>
  <c r="S21" i="7"/>
  <c r="P21" i="7"/>
  <c r="M21" i="7"/>
  <c r="J21" i="7"/>
  <c r="G21" i="7"/>
  <c r="V20" i="7"/>
  <c r="S20" i="7"/>
  <c r="P20" i="7"/>
  <c r="M20" i="7"/>
  <c r="J20" i="7"/>
  <c r="G20" i="7"/>
  <c r="V10" i="7"/>
  <c r="S10" i="7"/>
  <c r="P10" i="7"/>
  <c r="M10" i="7"/>
  <c r="J10" i="7"/>
  <c r="G10" i="7"/>
  <c r="V14" i="7"/>
  <c r="S14" i="7"/>
  <c r="P14" i="7"/>
  <c r="M14" i="7"/>
  <c r="J14" i="7"/>
  <c r="H18" i="4"/>
  <c r="H23" i="4"/>
  <c r="H8" i="4"/>
  <c r="H13" i="4"/>
  <c r="G81" i="3"/>
  <c r="J81" i="3"/>
  <c r="M81" i="3"/>
  <c r="P81" i="3"/>
  <c r="S81" i="3"/>
  <c r="V81" i="3"/>
  <c r="G82" i="3"/>
  <c r="J82" i="3"/>
  <c r="M82" i="3"/>
  <c r="P82" i="3"/>
  <c r="S82" i="3"/>
  <c r="V82" i="3"/>
  <c r="G83" i="3"/>
  <c r="J83" i="3"/>
  <c r="M83" i="3"/>
  <c r="P83" i="3"/>
  <c r="S83" i="3"/>
  <c r="V83" i="3"/>
  <c r="G84" i="3"/>
  <c r="J84" i="3"/>
  <c r="M84" i="3"/>
  <c r="P84" i="3"/>
  <c r="S84" i="3"/>
  <c r="V84" i="3"/>
  <c r="G85" i="3"/>
  <c r="J85" i="3"/>
  <c r="M85" i="3"/>
  <c r="P85" i="3"/>
  <c r="S85" i="3"/>
  <c r="V85" i="3"/>
  <c r="G86" i="3"/>
  <c r="J86" i="3"/>
  <c r="M86" i="3"/>
  <c r="P86" i="3"/>
  <c r="S86" i="3"/>
  <c r="V86" i="3"/>
  <c r="G87" i="3"/>
  <c r="J87" i="3"/>
  <c r="M87" i="3"/>
  <c r="P87" i="3"/>
  <c r="S87" i="3"/>
  <c r="V87" i="3"/>
  <c r="G88" i="3"/>
  <c r="J88" i="3"/>
  <c r="M88" i="3"/>
  <c r="P88" i="3"/>
  <c r="S88" i="3"/>
  <c r="V88" i="3"/>
  <c r="G89" i="3"/>
  <c r="J89" i="3"/>
  <c r="M89" i="3"/>
  <c r="P89" i="3"/>
  <c r="S89" i="3"/>
  <c r="V89" i="3"/>
  <c r="G90" i="3"/>
  <c r="J90" i="3"/>
  <c r="M90" i="3"/>
  <c r="P90" i="3"/>
  <c r="S90" i="3"/>
  <c r="V90" i="3"/>
  <c r="G91" i="3"/>
  <c r="J91" i="3"/>
  <c r="M91" i="3"/>
  <c r="P91" i="3"/>
  <c r="S91" i="3"/>
  <c r="V91" i="3"/>
  <c r="G92" i="3"/>
  <c r="J92" i="3"/>
  <c r="M92" i="3"/>
  <c r="P92" i="3"/>
  <c r="S92" i="3"/>
  <c r="V92" i="3"/>
  <c r="G93" i="3"/>
  <c r="J93" i="3"/>
  <c r="M93" i="3"/>
  <c r="P93" i="3"/>
  <c r="S93" i="3"/>
  <c r="V93" i="3"/>
  <c r="G94" i="3"/>
  <c r="J94" i="3"/>
  <c r="M94" i="3"/>
  <c r="P94" i="3"/>
  <c r="S94" i="3"/>
  <c r="V94" i="3"/>
  <c r="H38" i="4"/>
  <c r="G24" i="2"/>
  <c r="J24" i="2"/>
  <c r="M24" i="2"/>
  <c r="P24" i="2"/>
  <c r="S24" i="2"/>
  <c r="V24" i="2"/>
  <c r="G23" i="2"/>
  <c r="J23" i="2"/>
  <c r="M23" i="2"/>
  <c r="P23" i="2"/>
  <c r="S23" i="2"/>
  <c r="V23" i="2"/>
  <c r="G26" i="2"/>
  <c r="J26" i="2"/>
  <c r="M26" i="2"/>
  <c r="P26" i="2"/>
  <c r="S26" i="2"/>
  <c r="V26" i="2"/>
  <c r="G28" i="2"/>
  <c r="J28" i="2"/>
  <c r="M28" i="2"/>
  <c r="P28" i="2"/>
  <c r="S28" i="2"/>
  <c r="V28" i="2"/>
  <c r="G29" i="2"/>
  <c r="J29" i="2"/>
  <c r="M29" i="2"/>
  <c r="P29" i="2"/>
  <c r="S29" i="2"/>
  <c r="V29" i="2"/>
  <c r="G30" i="2"/>
  <c r="J30" i="2"/>
  <c r="M30" i="2"/>
  <c r="P30" i="2"/>
  <c r="S30" i="2"/>
  <c r="V30" i="2"/>
  <c r="G31" i="2"/>
  <c r="J31" i="2"/>
  <c r="M31" i="2"/>
  <c r="P31" i="2"/>
  <c r="S31" i="2"/>
  <c r="V31" i="2"/>
  <c r="G32" i="2"/>
  <c r="J32" i="2"/>
  <c r="M32" i="2"/>
  <c r="P32" i="2"/>
  <c r="S32" i="2"/>
  <c r="V32" i="2"/>
  <c r="G33" i="2"/>
  <c r="J33" i="2"/>
  <c r="M33" i="2"/>
  <c r="P33" i="2"/>
  <c r="S33" i="2"/>
  <c r="V33" i="2"/>
  <c r="V32" i="6"/>
  <c r="S32" i="6"/>
  <c r="P32" i="6"/>
  <c r="M32" i="6"/>
  <c r="J32" i="6"/>
  <c r="G32" i="6"/>
  <c r="V31" i="6"/>
  <c r="S31" i="6"/>
  <c r="P31" i="6"/>
  <c r="M31" i="6"/>
  <c r="J31" i="6"/>
  <c r="G31" i="6"/>
  <c r="V30" i="6"/>
  <c r="S30" i="6"/>
  <c r="P30" i="6"/>
  <c r="M30" i="6"/>
  <c r="J30" i="6"/>
  <c r="G30" i="6"/>
  <c r="V29" i="6"/>
  <c r="S29" i="6"/>
  <c r="P29" i="6"/>
  <c r="M29" i="6"/>
  <c r="J29" i="6"/>
  <c r="G29" i="6"/>
  <c r="V28" i="6"/>
  <c r="S28" i="6"/>
  <c r="P28" i="6"/>
  <c r="M28" i="6"/>
  <c r="J28" i="6"/>
  <c r="G28" i="6"/>
  <c r="V27" i="6"/>
  <c r="S27" i="6"/>
  <c r="P27" i="6"/>
  <c r="M27" i="6"/>
  <c r="J27" i="6"/>
  <c r="G27" i="6"/>
  <c r="V26" i="6"/>
  <c r="S26" i="6"/>
  <c r="P26" i="6"/>
  <c r="M26" i="6"/>
  <c r="J26" i="6"/>
  <c r="G26" i="6"/>
  <c r="V25" i="6"/>
  <c r="S25" i="6"/>
  <c r="P25" i="6"/>
  <c r="M25" i="6"/>
  <c r="J25" i="6"/>
  <c r="G25" i="6"/>
  <c r="V24" i="6"/>
  <c r="S24" i="6"/>
  <c r="P24" i="6"/>
  <c r="M24" i="6"/>
  <c r="J24" i="6"/>
  <c r="G24" i="6"/>
  <c r="V23" i="6"/>
  <c r="S23" i="6"/>
  <c r="P23" i="6"/>
  <c r="M23" i="6"/>
  <c r="J23" i="6"/>
  <c r="G23" i="6"/>
  <c r="V16" i="6"/>
  <c r="S16" i="6"/>
  <c r="P16" i="6"/>
  <c r="M16" i="6"/>
  <c r="J16" i="6"/>
  <c r="G16" i="6"/>
  <c r="V15" i="6"/>
  <c r="S15" i="6"/>
  <c r="P15" i="6"/>
  <c r="M15" i="6"/>
  <c r="J15" i="6"/>
  <c r="G15" i="6"/>
  <c r="V13" i="6"/>
  <c r="S13" i="6"/>
  <c r="P13" i="6"/>
  <c r="M13" i="6"/>
  <c r="J13" i="6"/>
  <c r="G13" i="6"/>
  <c r="V11" i="6"/>
  <c r="S11" i="6"/>
  <c r="P11" i="6"/>
  <c r="M11" i="6"/>
  <c r="J11" i="6"/>
  <c r="G11" i="6"/>
  <c r="V12" i="6"/>
  <c r="S12" i="6"/>
  <c r="P12" i="6"/>
  <c r="M12" i="6"/>
  <c r="J12" i="6"/>
  <c r="G12" i="6"/>
  <c r="V14" i="6"/>
  <c r="S14" i="6"/>
  <c r="P14" i="6"/>
  <c r="M14" i="6"/>
  <c r="J14" i="6"/>
  <c r="G14" i="6"/>
  <c r="V19" i="6"/>
  <c r="S19" i="6"/>
  <c r="P19" i="6"/>
  <c r="M19" i="6"/>
  <c r="J19" i="6"/>
  <c r="G19" i="6"/>
  <c r="V10" i="6"/>
  <c r="S10" i="6"/>
  <c r="P10" i="6"/>
  <c r="M10" i="6"/>
  <c r="J10" i="6"/>
  <c r="G10" i="6"/>
  <c r="V22" i="6"/>
  <c r="S22" i="6"/>
  <c r="P22" i="6"/>
  <c r="M22" i="6"/>
  <c r="J22" i="6"/>
  <c r="G22" i="6"/>
  <c r="V18" i="6"/>
  <c r="S18" i="6"/>
  <c r="P18" i="6"/>
  <c r="M18" i="6"/>
  <c r="J18" i="6"/>
  <c r="G18" i="6"/>
  <c r="V17" i="6"/>
  <c r="S17" i="6"/>
  <c r="P17" i="6"/>
  <c r="M17" i="6"/>
  <c r="J17" i="6"/>
  <c r="G17" i="6"/>
  <c r="V21" i="6"/>
  <c r="S21" i="6"/>
  <c r="P21" i="6"/>
  <c r="M21" i="6"/>
  <c r="J21" i="6"/>
  <c r="G21" i="6"/>
  <c r="V20" i="6"/>
  <c r="S20" i="6"/>
  <c r="P20" i="6"/>
  <c r="M20" i="6"/>
  <c r="J20" i="6"/>
  <c r="G20" i="6"/>
  <c r="V9" i="6"/>
  <c r="S9" i="6"/>
  <c r="P9" i="6"/>
  <c r="M9" i="6"/>
  <c r="J9" i="6"/>
  <c r="G9" i="6"/>
  <c r="V38" i="5"/>
  <c r="S38" i="5"/>
  <c r="P38" i="5"/>
  <c r="M38" i="5"/>
  <c r="J38" i="5"/>
  <c r="G38" i="5"/>
  <c r="V37" i="5"/>
  <c r="S37" i="5"/>
  <c r="P37" i="5"/>
  <c r="M37" i="5"/>
  <c r="J37" i="5"/>
  <c r="G37" i="5"/>
  <c r="V36" i="5"/>
  <c r="S36" i="5"/>
  <c r="P36" i="5"/>
  <c r="M36" i="5"/>
  <c r="J36" i="5"/>
  <c r="G36" i="5"/>
  <c r="V35" i="5"/>
  <c r="S35" i="5"/>
  <c r="P35" i="5"/>
  <c r="M35" i="5"/>
  <c r="J35" i="5"/>
  <c r="G35" i="5"/>
  <c r="V34" i="5"/>
  <c r="S34" i="5"/>
  <c r="P34" i="5"/>
  <c r="M34" i="5"/>
  <c r="J34" i="5"/>
  <c r="G34" i="5"/>
  <c r="V33" i="5"/>
  <c r="S33" i="5"/>
  <c r="P33" i="5"/>
  <c r="M33" i="5"/>
  <c r="J33" i="5"/>
  <c r="G33" i="5"/>
  <c r="V31" i="5"/>
  <c r="S31" i="5"/>
  <c r="P31" i="5"/>
  <c r="M31" i="5"/>
  <c r="J31" i="5"/>
  <c r="G31" i="5"/>
  <c r="V30" i="5"/>
  <c r="S30" i="5"/>
  <c r="P30" i="5"/>
  <c r="M30" i="5"/>
  <c r="J30" i="5"/>
  <c r="G30" i="5"/>
  <c r="V29" i="5"/>
  <c r="S29" i="5"/>
  <c r="P29" i="5"/>
  <c r="M29" i="5"/>
  <c r="J29" i="5"/>
  <c r="G29" i="5"/>
  <c r="V28" i="5"/>
  <c r="S28" i="5"/>
  <c r="P28" i="5"/>
  <c r="M28" i="5"/>
  <c r="J28" i="5"/>
  <c r="G28" i="5"/>
  <c r="V27" i="5"/>
  <c r="S27" i="5"/>
  <c r="P27" i="5"/>
  <c r="M27" i="5"/>
  <c r="J27" i="5"/>
  <c r="G27" i="5"/>
  <c r="V26" i="5"/>
  <c r="S26" i="5"/>
  <c r="P26" i="5"/>
  <c r="M26" i="5"/>
  <c r="J26" i="5"/>
  <c r="G26" i="5"/>
  <c r="V25" i="5"/>
  <c r="S25" i="5"/>
  <c r="P25" i="5"/>
  <c r="M25" i="5"/>
  <c r="J25" i="5"/>
  <c r="G25" i="5"/>
  <c r="V24" i="5"/>
  <c r="S24" i="5"/>
  <c r="P24" i="5"/>
  <c r="M24" i="5"/>
  <c r="J24" i="5"/>
  <c r="G24" i="5"/>
  <c r="V21" i="5"/>
  <c r="S21" i="5"/>
  <c r="P21" i="5"/>
  <c r="M21" i="5"/>
  <c r="J21" i="5"/>
  <c r="G21" i="5"/>
  <c r="V20" i="5"/>
  <c r="S20" i="5"/>
  <c r="P20" i="5"/>
  <c r="M20" i="5"/>
  <c r="J20" i="5"/>
  <c r="G20" i="5"/>
  <c r="V18" i="5"/>
  <c r="S18" i="5"/>
  <c r="P18" i="5"/>
  <c r="M18" i="5"/>
  <c r="J18" i="5"/>
  <c r="G18" i="5"/>
  <c r="V14" i="5"/>
  <c r="S14" i="5"/>
  <c r="P14" i="5"/>
  <c r="M14" i="5"/>
  <c r="J14" i="5"/>
  <c r="G14" i="5"/>
  <c r="V12" i="5"/>
  <c r="S12" i="5"/>
  <c r="P12" i="5"/>
  <c r="M12" i="5"/>
  <c r="J12" i="5"/>
  <c r="G12" i="5"/>
  <c r="V32" i="5"/>
  <c r="S32" i="5"/>
  <c r="P32" i="5"/>
  <c r="M32" i="5"/>
  <c r="J32" i="5"/>
  <c r="G32" i="5"/>
  <c r="V16" i="5"/>
  <c r="S16" i="5"/>
  <c r="P16" i="5"/>
  <c r="M16" i="5"/>
  <c r="J16" i="5"/>
  <c r="G16" i="5"/>
  <c r="V23" i="5"/>
  <c r="S23" i="5"/>
  <c r="P23" i="5"/>
  <c r="M23" i="5"/>
  <c r="J23" i="5"/>
  <c r="G23" i="5"/>
  <c r="V19" i="5"/>
  <c r="S19" i="5"/>
  <c r="P19" i="5"/>
  <c r="M19" i="5"/>
  <c r="J19" i="5"/>
  <c r="G19" i="5"/>
  <c r="V22" i="5"/>
  <c r="S22" i="5"/>
  <c r="P22" i="5"/>
  <c r="M22" i="5"/>
  <c r="J22" i="5"/>
  <c r="G22" i="5"/>
  <c r="V17" i="5"/>
  <c r="S17" i="5"/>
  <c r="P17" i="5"/>
  <c r="M17" i="5"/>
  <c r="J17" i="5"/>
  <c r="G17" i="5"/>
  <c r="V11" i="5"/>
  <c r="S11" i="5"/>
  <c r="P11" i="5"/>
  <c r="M11" i="5"/>
  <c r="J11" i="5"/>
  <c r="G11" i="5"/>
  <c r="V10" i="5"/>
  <c r="S10" i="5"/>
  <c r="P10" i="5"/>
  <c r="M10" i="5"/>
  <c r="J10" i="5"/>
  <c r="G10" i="5"/>
  <c r="V9" i="5"/>
  <c r="S9" i="5"/>
  <c r="P9" i="5"/>
  <c r="M9" i="5"/>
  <c r="J9" i="5"/>
  <c r="G9" i="5"/>
  <c r="V15" i="5"/>
  <c r="S15" i="5"/>
  <c r="P15" i="5"/>
  <c r="M15" i="5"/>
  <c r="J15" i="5"/>
  <c r="G15" i="5"/>
  <c r="V13" i="5"/>
  <c r="S13" i="5"/>
  <c r="P13" i="5"/>
  <c r="M13" i="5"/>
  <c r="J13" i="5"/>
  <c r="G13" i="5"/>
  <c r="G23" i="4"/>
  <c r="G18" i="4"/>
  <c r="G8" i="4"/>
  <c r="G13" i="4"/>
  <c r="G52" i="3"/>
  <c r="J52" i="3"/>
  <c r="M52" i="3"/>
  <c r="P52" i="3"/>
  <c r="S52" i="3"/>
  <c r="V52" i="3"/>
  <c r="G60" i="3"/>
  <c r="J60" i="3"/>
  <c r="M60" i="3"/>
  <c r="P60" i="3"/>
  <c r="S60" i="3"/>
  <c r="V60" i="3"/>
  <c r="G61" i="3"/>
  <c r="J61" i="3"/>
  <c r="M61" i="3"/>
  <c r="P61" i="3"/>
  <c r="S61" i="3"/>
  <c r="V61" i="3"/>
  <c r="G62" i="3"/>
  <c r="J62" i="3"/>
  <c r="M62" i="3"/>
  <c r="P62" i="3"/>
  <c r="S62" i="3"/>
  <c r="V62" i="3"/>
  <c r="G75" i="3"/>
  <c r="J75" i="3"/>
  <c r="M75" i="3"/>
  <c r="P75" i="3"/>
  <c r="S75" i="3"/>
  <c r="V75" i="3"/>
  <c r="G76" i="3"/>
  <c r="J76" i="3"/>
  <c r="M76" i="3"/>
  <c r="P76" i="3"/>
  <c r="S76" i="3"/>
  <c r="V76" i="3"/>
  <c r="G77" i="3"/>
  <c r="J77" i="3"/>
  <c r="M77" i="3"/>
  <c r="P77" i="3"/>
  <c r="S77" i="3"/>
  <c r="V77" i="3"/>
  <c r="G78" i="3"/>
  <c r="J78" i="3"/>
  <c r="M78" i="3"/>
  <c r="P78" i="3"/>
  <c r="S78" i="3"/>
  <c r="V78" i="3"/>
  <c r="G79" i="3"/>
  <c r="J79" i="3"/>
  <c r="M79" i="3"/>
  <c r="P79" i="3"/>
  <c r="S79" i="3"/>
  <c r="V79" i="3"/>
  <c r="G80" i="3"/>
  <c r="J80" i="3"/>
  <c r="M80" i="3"/>
  <c r="P80" i="3"/>
  <c r="S80" i="3"/>
  <c r="V80" i="3"/>
  <c r="G38" i="4"/>
  <c r="F38" i="4"/>
  <c r="E38" i="4"/>
  <c r="L34" i="4" s="1"/>
  <c r="F23" i="4"/>
  <c r="E23" i="4"/>
  <c r="F13" i="4"/>
  <c r="E13" i="4"/>
  <c r="F18" i="4"/>
  <c r="E18" i="4"/>
  <c r="G69" i="4"/>
  <c r="F69" i="4"/>
  <c r="L85" i="4"/>
  <c r="L80" i="4"/>
  <c r="L75" i="4"/>
  <c r="L70" i="4"/>
  <c r="E69" i="4"/>
  <c r="L54" i="4"/>
  <c r="L49" i="4"/>
  <c r="L44" i="4"/>
  <c r="L39" i="4"/>
  <c r="G24" i="1"/>
  <c r="D24" i="1" s="1"/>
  <c r="J24" i="1"/>
  <c r="M24" i="1"/>
  <c r="P24" i="1"/>
  <c r="S24" i="1"/>
  <c r="V24" i="1"/>
  <c r="G25" i="1"/>
  <c r="J25" i="1"/>
  <c r="M25" i="1"/>
  <c r="P25" i="1"/>
  <c r="S25" i="1"/>
  <c r="V25" i="1"/>
  <c r="G29" i="1"/>
  <c r="J29" i="1"/>
  <c r="M29" i="1"/>
  <c r="P29" i="1"/>
  <c r="S29" i="1"/>
  <c r="V29" i="1"/>
  <c r="G31" i="1"/>
  <c r="J31" i="1"/>
  <c r="M31" i="1"/>
  <c r="P31" i="1"/>
  <c r="S31" i="1"/>
  <c r="V31" i="1"/>
  <c r="G30" i="1"/>
  <c r="J30" i="1"/>
  <c r="M30" i="1"/>
  <c r="P30" i="1"/>
  <c r="S30" i="1"/>
  <c r="V30" i="1"/>
  <c r="G32" i="1"/>
  <c r="J32" i="1"/>
  <c r="M32" i="1"/>
  <c r="P32" i="1"/>
  <c r="S32" i="1"/>
  <c r="V32" i="1"/>
  <c r="G37" i="1"/>
  <c r="J37" i="1"/>
  <c r="M37" i="1"/>
  <c r="P37" i="1"/>
  <c r="S37" i="1"/>
  <c r="V37" i="1"/>
  <c r="G38" i="1"/>
  <c r="J38" i="1"/>
  <c r="M38" i="1"/>
  <c r="P38" i="1"/>
  <c r="S38" i="1"/>
  <c r="V38" i="1"/>
  <c r="D41" i="8" l="1"/>
  <c r="D32" i="2"/>
  <c r="D28" i="2"/>
  <c r="D29" i="8"/>
  <c r="D37" i="8"/>
  <c r="D15" i="8"/>
  <c r="D9" i="8"/>
  <c r="D13" i="8"/>
  <c r="D12" i="8"/>
  <c r="D10" i="8"/>
  <c r="D14" i="6"/>
  <c r="D15" i="6"/>
  <c r="D24" i="6"/>
  <c r="D30" i="6"/>
  <c r="D9" i="6"/>
  <c r="D21" i="6"/>
  <c r="D18" i="6"/>
  <c r="D10" i="6"/>
  <c r="D33" i="8"/>
  <c r="D35" i="8"/>
  <c r="D11" i="6"/>
  <c r="D26" i="6"/>
  <c r="D28" i="6"/>
  <c r="D30" i="8"/>
  <c r="D32" i="8"/>
  <c r="D12" i="6"/>
  <c r="D16" i="6"/>
  <c r="D17" i="8"/>
  <c r="D21" i="8"/>
  <c r="D25" i="8"/>
  <c r="D34" i="8"/>
  <c r="D36" i="8"/>
  <c r="D39" i="8"/>
  <c r="D32" i="6"/>
  <c r="D11" i="8"/>
  <c r="D16" i="8"/>
  <c r="D18" i="8"/>
  <c r="D20" i="8"/>
  <c r="D22" i="8"/>
  <c r="D24" i="8"/>
  <c r="D26" i="8"/>
  <c r="D28" i="8"/>
  <c r="D31" i="8"/>
  <c r="D42" i="8"/>
  <c r="D13" i="6"/>
  <c r="D23" i="6"/>
  <c r="D25" i="6"/>
  <c r="D27" i="6"/>
  <c r="D29" i="6"/>
  <c r="D31" i="6"/>
  <c r="D27" i="8"/>
  <c r="D38" i="8"/>
  <c r="D40" i="8"/>
  <c r="D43" i="8"/>
  <c r="D19" i="8"/>
  <c r="D23" i="8"/>
  <c r="D14" i="8"/>
  <c r="D13" i="5"/>
  <c r="D15" i="5"/>
  <c r="D9" i="5"/>
  <c r="D17" i="5"/>
  <c r="D22" i="5"/>
  <c r="D23" i="5"/>
  <c r="D16" i="5"/>
  <c r="D32" i="5"/>
  <c r="D33" i="5"/>
  <c r="D34" i="5"/>
  <c r="D35" i="5"/>
  <c r="D37" i="5"/>
  <c r="D38" i="5"/>
  <c r="D19" i="5"/>
  <c r="D36" i="5"/>
  <c r="D31" i="5"/>
  <c r="D30" i="5"/>
  <c r="D29" i="5"/>
  <c r="D28" i="5"/>
  <c r="D27" i="5"/>
  <c r="D26" i="5"/>
  <c r="D25" i="5"/>
  <c r="D24" i="5"/>
  <c r="D21" i="5"/>
  <c r="D20" i="5"/>
  <c r="D18" i="5"/>
  <c r="D11" i="5"/>
  <c r="D14" i="5"/>
  <c r="D10" i="5"/>
  <c r="D12" i="5"/>
  <c r="D89" i="3"/>
  <c r="D85" i="3"/>
  <c r="D37" i="7"/>
  <c r="D36" i="7"/>
  <c r="D33" i="7"/>
  <c r="D35" i="7"/>
  <c r="D16" i="7"/>
  <c r="D38" i="7"/>
  <c r="D34" i="7"/>
  <c r="D25" i="7"/>
  <c r="D10" i="7"/>
  <c r="D31" i="7"/>
  <c r="D29" i="7"/>
  <c r="D15" i="7"/>
  <c r="D30" i="7"/>
  <c r="D23" i="7"/>
  <c r="D28" i="7"/>
  <c r="D13" i="7"/>
  <c r="D19" i="7"/>
  <c r="D11" i="7"/>
  <c r="D14" i="7"/>
  <c r="D17" i="7"/>
  <c r="D24" i="7"/>
  <c r="D22" i="7"/>
  <c r="D27" i="7"/>
  <c r="D26" i="7"/>
  <c r="D18" i="7"/>
  <c r="D12" i="7"/>
  <c r="D9" i="7"/>
  <c r="D21" i="7"/>
  <c r="D20" i="7"/>
  <c r="D93" i="3"/>
  <c r="D88" i="3"/>
  <c r="D80" i="3"/>
  <c r="D78" i="3"/>
  <c r="D76" i="3"/>
  <c r="D62" i="3"/>
  <c r="D60" i="3"/>
  <c r="D91" i="3"/>
  <c r="D87" i="3"/>
  <c r="D83" i="3"/>
  <c r="D92" i="3"/>
  <c r="D84" i="3"/>
  <c r="D94" i="3"/>
  <c r="D90" i="3"/>
  <c r="D86" i="3"/>
  <c r="D81" i="3"/>
  <c r="D82" i="3"/>
  <c r="D79" i="3"/>
  <c r="D77" i="3"/>
  <c r="D75" i="3"/>
  <c r="D61" i="3"/>
  <c r="D52" i="3"/>
  <c r="D33" i="2"/>
  <c r="D29" i="2"/>
  <c r="D24" i="2"/>
  <c r="D26" i="2"/>
  <c r="D31" i="2"/>
  <c r="D30" i="2"/>
  <c r="D23" i="2"/>
  <c r="D20" i="6"/>
  <c r="D17" i="6"/>
  <c r="D22" i="6"/>
  <c r="D19" i="6"/>
  <c r="L65" i="4"/>
  <c r="D37" i="1"/>
  <c r="D29" i="1"/>
  <c r="D32" i="1"/>
  <c r="D25" i="1"/>
  <c r="D30" i="1"/>
  <c r="D38" i="1"/>
  <c r="D31" i="1"/>
  <c r="F8" i="4"/>
  <c r="G42" i="3"/>
  <c r="G58" i="3"/>
  <c r="G26" i="3"/>
  <c r="G72" i="3"/>
  <c r="G73" i="3"/>
  <c r="G74" i="3"/>
  <c r="G25" i="3"/>
  <c r="G50" i="3"/>
  <c r="G31" i="3"/>
  <c r="G38" i="3"/>
  <c r="G59" i="3"/>
  <c r="J42" i="3"/>
  <c r="M42" i="3"/>
  <c r="P42" i="3"/>
  <c r="S42" i="3"/>
  <c r="V42" i="3"/>
  <c r="J58" i="3"/>
  <c r="M58" i="3"/>
  <c r="P58" i="3"/>
  <c r="S58" i="3"/>
  <c r="V58" i="3"/>
  <c r="J26" i="3"/>
  <c r="M26" i="3"/>
  <c r="P26" i="3"/>
  <c r="S26" i="3"/>
  <c r="V26" i="3"/>
  <c r="J72" i="3"/>
  <c r="M72" i="3"/>
  <c r="P72" i="3"/>
  <c r="S72" i="3"/>
  <c r="V72" i="3"/>
  <c r="J73" i="3"/>
  <c r="M73" i="3"/>
  <c r="P73" i="3"/>
  <c r="S73" i="3"/>
  <c r="V73" i="3"/>
  <c r="J74" i="3"/>
  <c r="M74" i="3"/>
  <c r="P74" i="3"/>
  <c r="S74" i="3"/>
  <c r="V74" i="3"/>
  <c r="J25" i="3"/>
  <c r="M25" i="3"/>
  <c r="P25" i="3"/>
  <c r="S25" i="3"/>
  <c r="V25" i="3"/>
  <c r="J50" i="3"/>
  <c r="M50" i="3"/>
  <c r="P50" i="3"/>
  <c r="S50" i="3"/>
  <c r="V50" i="3"/>
  <c r="J31" i="3"/>
  <c r="M31" i="3"/>
  <c r="P31" i="3"/>
  <c r="S31" i="3"/>
  <c r="V31" i="3"/>
  <c r="J38" i="3"/>
  <c r="M38" i="3"/>
  <c r="P38" i="3"/>
  <c r="S38" i="3"/>
  <c r="V38" i="3"/>
  <c r="J59" i="3"/>
  <c r="M59" i="3"/>
  <c r="P59" i="3"/>
  <c r="S59" i="3"/>
  <c r="V59" i="3"/>
  <c r="J28" i="3"/>
  <c r="J10" i="3"/>
  <c r="J15" i="3"/>
  <c r="J9" i="3"/>
  <c r="J18" i="3"/>
  <c r="J34" i="3"/>
  <c r="J35" i="3"/>
  <c r="J41" i="3"/>
  <c r="J30" i="3"/>
  <c r="J14" i="3"/>
  <c r="J17" i="3"/>
  <c r="J20" i="3"/>
  <c r="J13" i="3"/>
  <c r="J12" i="3"/>
  <c r="J24" i="3"/>
  <c r="J43" i="3"/>
  <c r="J16" i="3"/>
  <c r="J45" i="3"/>
  <c r="J22" i="3"/>
  <c r="J19" i="3"/>
  <c r="J23" i="3"/>
  <c r="J47" i="3"/>
  <c r="J21" i="3"/>
  <c r="J36" i="3"/>
  <c r="J53" i="3"/>
  <c r="J29" i="3"/>
  <c r="J37" i="3"/>
  <c r="J54" i="3"/>
  <c r="J55" i="3"/>
  <c r="J32" i="3"/>
  <c r="J27" i="3"/>
  <c r="J33" i="3"/>
  <c r="J40" i="3"/>
  <c r="J56" i="3"/>
  <c r="J63" i="3"/>
  <c r="J44" i="3"/>
  <c r="J51" i="3"/>
  <c r="J64" i="3"/>
  <c r="J48" i="3"/>
  <c r="J65" i="3"/>
  <c r="J46" i="3"/>
  <c r="J66" i="3"/>
  <c r="J67" i="3"/>
  <c r="J57" i="3"/>
  <c r="J68" i="3"/>
  <c r="J69" i="3"/>
  <c r="J70" i="3"/>
  <c r="J39" i="3"/>
  <c r="J71" i="3"/>
  <c r="J49" i="3"/>
  <c r="D42" i="3" l="1"/>
  <c r="D38" i="3"/>
  <c r="D25" i="3"/>
  <c r="D26" i="3"/>
  <c r="D72" i="3"/>
  <c r="D59" i="3"/>
  <c r="D50" i="3"/>
  <c r="D73" i="3"/>
  <c r="D31" i="3"/>
  <c r="D74" i="3"/>
  <c r="D58" i="3"/>
  <c r="G16" i="1" l="1"/>
  <c r="J16" i="1"/>
  <c r="M16" i="1"/>
  <c r="P16" i="1"/>
  <c r="S16" i="1"/>
  <c r="V16" i="1"/>
  <c r="G26" i="1"/>
  <c r="J26" i="1"/>
  <c r="M26" i="1"/>
  <c r="P26" i="1"/>
  <c r="S26" i="1"/>
  <c r="V26" i="1"/>
  <c r="G21" i="1"/>
  <c r="J21" i="1"/>
  <c r="M21" i="1"/>
  <c r="P21" i="1"/>
  <c r="S21" i="1"/>
  <c r="V21" i="1"/>
  <c r="G27" i="1"/>
  <c r="J27" i="1"/>
  <c r="M27" i="1"/>
  <c r="P27" i="1"/>
  <c r="S27" i="1"/>
  <c r="V27" i="1"/>
  <c r="G19" i="1"/>
  <c r="J19" i="1"/>
  <c r="M19" i="1"/>
  <c r="P19" i="1"/>
  <c r="S19" i="1"/>
  <c r="V19" i="1"/>
  <c r="G23" i="1"/>
  <c r="J23" i="1"/>
  <c r="M23" i="1"/>
  <c r="P23" i="1"/>
  <c r="S23" i="1"/>
  <c r="V23" i="1"/>
  <c r="E8" i="4"/>
  <c r="L4" i="4" s="1"/>
  <c r="G43" i="3"/>
  <c r="M43" i="3"/>
  <c r="P43" i="3"/>
  <c r="S43" i="3"/>
  <c r="V43" i="3"/>
  <c r="G16" i="3"/>
  <c r="M16" i="3"/>
  <c r="P16" i="3"/>
  <c r="S16" i="3"/>
  <c r="V16" i="3"/>
  <c r="G45" i="3"/>
  <c r="M45" i="3"/>
  <c r="P45" i="3"/>
  <c r="S45" i="3"/>
  <c r="V45" i="3"/>
  <c r="G22" i="3"/>
  <c r="M22" i="3"/>
  <c r="P22" i="3"/>
  <c r="S22" i="3"/>
  <c r="V22" i="3"/>
  <c r="G19" i="3"/>
  <c r="M19" i="3"/>
  <c r="P19" i="3"/>
  <c r="S19" i="3"/>
  <c r="V19" i="3"/>
  <c r="G23" i="3"/>
  <c r="M23" i="3"/>
  <c r="P23" i="3"/>
  <c r="S23" i="3"/>
  <c r="V23" i="3"/>
  <c r="G47" i="3"/>
  <c r="M47" i="3"/>
  <c r="P47" i="3"/>
  <c r="S47" i="3"/>
  <c r="V47" i="3"/>
  <c r="G21" i="3"/>
  <c r="M21" i="3"/>
  <c r="P21" i="3"/>
  <c r="S21" i="3"/>
  <c r="V21" i="3"/>
  <c r="G36" i="3"/>
  <c r="M36" i="3"/>
  <c r="P36" i="3"/>
  <c r="S36" i="3"/>
  <c r="V36" i="3"/>
  <c r="G53" i="3"/>
  <c r="M53" i="3"/>
  <c r="P53" i="3"/>
  <c r="S53" i="3"/>
  <c r="V53" i="3"/>
  <c r="G29" i="3"/>
  <c r="M29" i="3"/>
  <c r="P29" i="3"/>
  <c r="S29" i="3"/>
  <c r="V29" i="3"/>
  <c r="G37" i="3"/>
  <c r="M37" i="3"/>
  <c r="P37" i="3"/>
  <c r="S37" i="3"/>
  <c r="V37" i="3"/>
  <c r="G54" i="3"/>
  <c r="M54" i="3"/>
  <c r="P54" i="3"/>
  <c r="S54" i="3"/>
  <c r="V54" i="3"/>
  <c r="G55" i="3"/>
  <c r="M55" i="3"/>
  <c r="P55" i="3"/>
  <c r="S55" i="3"/>
  <c r="V55" i="3"/>
  <c r="G32" i="3"/>
  <c r="M32" i="3"/>
  <c r="P32" i="3"/>
  <c r="S32" i="3"/>
  <c r="V32" i="3"/>
  <c r="G27" i="3"/>
  <c r="M27" i="3"/>
  <c r="S27" i="3"/>
  <c r="V27" i="3"/>
  <c r="G33" i="3"/>
  <c r="M33" i="3"/>
  <c r="P33" i="3"/>
  <c r="S33" i="3"/>
  <c r="V33" i="3"/>
  <c r="G40" i="3"/>
  <c r="M40" i="3"/>
  <c r="P40" i="3"/>
  <c r="S40" i="3"/>
  <c r="V40" i="3"/>
  <c r="G56" i="3"/>
  <c r="M56" i="3"/>
  <c r="P56" i="3"/>
  <c r="S56" i="3"/>
  <c r="V56" i="3"/>
  <c r="G63" i="3"/>
  <c r="M63" i="3"/>
  <c r="P63" i="3"/>
  <c r="S63" i="3"/>
  <c r="V63" i="3"/>
  <c r="G44" i="3"/>
  <c r="M44" i="3"/>
  <c r="P44" i="3"/>
  <c r="S44" i="3"/>
  <c r="V44" i="3"/>
  <c r="G51" i="3"/>
  <c r="M51" i="3"/>
  <c r="P51" i="3"/>
  <c r="S51" i="3"/>
  <c r="V51" i="3"/>
  <c r="G64" i="3"/>
  <c r="M64" i="3"/>
  <c r="P64" i="3"/>
  <c r="S64" i="3"/>
  <c r="V64" i="3"/>
  <c r="G48" i="3"/>
  <c r="M48" i="3"/>
  <c r="P48" i="3"/>
  <c r="S48" i="3"/>
  <c r="V48" i="3"/>
  <c r="G65" i="3"/>
  <c r="M65" i="3"/>
  <c r="P65" i="3"/>
  <c r="S65" i="3"/>
  <c r="V65" i="3"/>
  <c r="G46" i="3"/>
  <c r="M46" i="3"/>
  <c r="P46" i="3"/>
  <c r="S46" i="3"/>
  <c r="V46" i="3"/>
  <c r="G66" i="3"/>
  <c r="P66" i="3"/>
  <c r="S66" i="3"/>
  <c r="V66" i="3"/>
  <c r="G67" i="3"/>
  <c r="M67" i="3"/>
  <c r="P67" i="3"/>
  <c r="S67" i="3"/>
  <c r="V67" i="3"/>
  <c r="G57" i="3"/>
  <c r="M57" i="3"/>
  <c r="P57" i="3"/>
  <c r="S57" i="3"/>
  <c r="V57" i="3"/>
  <c r="G68" i="3"/>
  <c r="M68" i="3"/>
  <c r="P68" i="3"/>
  <c r="S68" i="3"/>
  <c r="V68" i="3"/>
  <c r="G69" i="3"/>
  <c r="M69" i="3"/>
  <c r="P69" i="3"/>
  <c r="S69" i="3"/>
  <c r="V69" i="3"/>
  <c r="G70" i="3"/>
  <c r="M70" i="3"/>
  <c r="P70" i="3"/>
  <c r="S70" i="3"/>
  <c r="V70" i="3"/>
  <c r="G39" i="3"/>
  <c r="M39" i="3"/>
  <c r="P39" i="3"/>
  <c r="S39" i="3"/>
  <c r="V39" i="3"/>
  <c r="G71" i="3"/>
  <c r="M71" i="3"/>
  <c r="P71" i="3"/>
  <c r="S71" i="3"/>
  <c r="V71" i="3"/>
  <c r="G49" i="3"/>
  <c r="M49" i="3"/>
  <c r="P49" i="3"/>
  <c r="S49" i="3"/>
  <c r="V49" i="3"/>
  <c r="V28" i="3"/>
  <c r="V10" i="3"/>
  <c r="V15" i="3"/>
  <c r="V9" i="3"/>
  <c r="V18" i="3"/>
  <c r="V34" i="3"/>
  <c r="V35" i="3"/>
  <c r="V41" i="3"/>
  <c r="V30" i="3"/>
  <c r="V14" i="3"/>
  <c r="V17" i="3"/>
  <c r="V20" i="3"/>
  <c r="V13" i="3"/>
  <c r="V12" i="3"/>
  <c r="V24" i="3"/>
  <c r="S28" i="3"/>
  <c r="S10" i="3"/>
  <c r="S15" i="3"/>
  <c r="S9" i="3"/>
  <c r="S18" i="3"/>
  <c r="S34" i="3"/>
  <c r="S35" i="3"/>
  <c r="S41" i="3"/>
  <c r="S30" i="3"/>
  <c r="S14" i="3"/>
  <c r="S17" i="3"/>
  <c r="S20" i="3"/>
  <c r="S13" i="3"/>
  <c r="S12" i="3"/>
  <c r="S24" i="3"/>
  <c r="P28" i="3"/>
  <c r="P10" i="3"/>
  <c r="P15" i="3"/>
  <c r="P9" i="3"/>
  <c r="P18" i="3"/>
  <c r="P34" i="3"/>
  <c r="P35" i="3"/>
  <c r="P41" i="3"/>
  <c r="P30" i="3"/>
  <c r="P14" i="3"/>
  <c r="P17" i="3"/>
  <c r="P20" i="3"/>
  <c r="P13" i="3"/>
  <c r="P12" i="3"/>
  <c r="P24" i="3"/>
  <c r="P11" i="3"/>
  <c r="M28" i="3"/>
  <c r="M10" i="3"/>
  <c r="M15" i="3"/>
  <c r="M9" i="3"/>
  <c r="M18" i="3"/>
  <c r="M34" i="3"/>
  <c r="M35" i="3"/>
  <c r="M41" i="3"/>
  <c r="M30" i="3"/>
  <c r="M14" i="3"/>
  <c r="M17" i="3"/>
  <c r="M20" i="3"/>
  <c r="M13" i="3"/>
  <c r="M12" i="3"/>
  <c r="M24" i="3"/>
  <c r="M11" i="3"/>
  <c r="J11" i="3"/>
  <c r="G28" i="3"/>
  <c r="G10" i="3"/>
  <c r="G15" i="3"/>
  <c r="G9" i="3"/>
  <c r="G18" i="3"/>
  <c r="G34" i="3"/>
  <c r="G35" i="3"/>
  <c r="G41" i="3"/>
  <c r="G30" i="3"/>
  <c r="G14" i="3"/>
  <c r="G17" i="3"/>
  <c r="G20" i="3"/>
  <c r="G13" i="3"/>
  <c r="G12" i="3"/>
  <c r="G24" i="3"/>
  <c r="G11" i="3"/>
  <c r="V14" i="2"/>
  <c r="V18" i="2"/>
  <c r="V11" i="2"/>
  <c r="V10" i="2"/>
  <c r="V9" i="2"/>
  <c r="V17" i="2"/>
  <c r="V25" i="2"/>
  <c r="V16" i="2"/>
  <c r="V13" i="2"/>
  <c r="V15" i="2"/>
  <c r="V20" i="2"/>
  <c r="V27" i="2"/>
  <c r="V19" i="2"/>
  <c r="V21" i="2"/>
  <c r="V22" i="2"/>
  <c r="S14" i="2"/>
  <c r="S18" i="2"/>
  <c r="S11" i="2"/>
  <c r="S10" i="2"/>
  <c r="S9" i="2"/>
  <c r="S17" i="2"/>
  <c r="S25" i="2"/>
  <c r="S16" i="2"/>
  <c r="S13" i="2"/>
  <c r="S15" i="2"/>
  <c r="S20" i="2"/>
  <c r="S27" i="2"/>
  <c r="S19" i="2"/>
  <c r="S21" i="2"/>
  <c r="S22" i="2"/>
  <c r="P14" i="2"/>
  <c r="P18" i="2"/>
  <c r="P11" i="2"/>
  <c r="P10" i="2"/>
  <c r="P9" i="2"/>
  <c r="P17" i="2"/>
  <c r="P25" i="2"/>
  <c r="P16" i="2"/>
  <c r="P13" i="2"/>
  <c r="P15" i="2"/>
  <c r="P20" i="2"/>
  <c r="P27" i="2"/>
  <c r="P19" i="2"/>
  <c r="P21" i="2"/>
  <c r="P22" i="2"/>
  <c r="M14" i="2"/>
  <c r="M18" i="2"/>
  <c r="M11" i="2"/>
  <c r="M10" i="2"/>
  <c r="M9" i="2"/>
  <c r="M17" i="2"/>
  <c r="M25" i="2"/>
  <c r="M16" i="2"/>
  <c r="M13" i="2"/>
  <c r="M15" i="2"/>
  <c r="M20" i="2"/>
  <c r="M27" i="2"/>
  <c r="M19" i="2"/>
  <c r="M21" i="2"/>
  <c r="M22" i="2"/>
  <c r="M12" i="2"/>
  <c r="J14" i="2"/>
  <c r="J18" i="2"/>
  <c r="J11" i="2"/>
  <c r="J10" i="2"/>
  <c r="J9" i="2"/>
  <c r="J17" i="2"/>
  <c r="J25" i="2"/>
  <c r="J16" i="2"/>
  <c r="J13" i="2"/>
  <c r="J15" i="2"/>
  <c r="J20" i="2"/>
  <c r="J27" i="2"/>
  <c r="J19" i="2"/>
  <c r="J21" i="2"/>
  <c r="J22" i="2"/>
  <c r="G14" i="2"/>
  <c r="G18" i="2"/>
  <c r="G11" i="2"/>
  <c r="G10" i="2"/>
  <c r="G9" i="2"/>
  <c r="G17" i="2"/>
  <c r="G25" i="2"/>
  <c r="G16" i="2"/>
  <c r="G13" i="2"/>
  <c r="G15" i="2"/>
  <c r="G20" i="2"/>
  <c r="G27" i="2"/>
  <c r="G19" i="2"/>
  <c r="G21" i="2"/>
  <c r="G22" i="2"/>
  <c r="V12" i="2"/>
  <c r="S12" i="2"/>
  <c r="P12" i="2"/>
  <c r="J12" i="2"/>
  <c r="G12" i="2"/>
  <c r="V9" i="1"/>
  <c r="V11" i="1"/>
  <c r="V15" i="1"/>
  <c r="V17" i="1"/>
  <c r="V12" i="1"/>
  <c r="V14" i="1"/>
  <c r="V10" i="1"/>
  <c r="V22" i="1"/>
  <c r="V18" i="1"/>
  <c r="V20" i="1"/>
  <c r="V28" i="1"/>
  <c r="V33" i="1"/>
  <c r="V34" i="1"/>
  <c r="V35" i="1"/>
  <c r="V36" i="1"/>
  <c r="V13" i="1"/>
  <c r="S9" i="1"/>
  <c r="S11" i="1"/>
  <c r="S15" i="1"/>
  <c r="S17" i="1"/>
  <c r="S12" i="1"/>
  <c r="S14" i="1"/>
  <c r="S10" i="1"/>
  <c r="S22" i="1"/>
  <c r="S18" i="1"/>
  <c r="S20" i="1"/>
  <c r="S28" i="1"/>
  <c r="S33" i="1"/>
  <c r="S34" i="1"/>
  <c r="S35" i="1"/>
  <c r="S36" i="1"/>
  <c r="S13" i="1"/>
  <c r="P9" i="1"/>
  <c r="P11" i="1"/>
  <c r="P15" i="1"/>
  <c r="P17" i="1"/>
  <c r="P12" i="1"/>
  <c r="P14" i="1"/>
  <c r="P10" i="1"/>
  <c r="P22" i="1"/>
  <c r="P18" i="1"/>
  <c r="P20" i="1"/>
  <c r="P28" i="1"/>
  <c r="P33" i="1"/>
  <c r="P34" i="1"/>
  <c r="P35" i="1"/>
  <c r="P36" i="1"/>
  <c r="P13" i="1"/>
  <c r="M9" i="1"/>
  <c r="M11" i="1"/>
  <c r="M15" i="1"/>
  <c r="M17" i="1"/>
  <c r="M12" i="1"/>
  <c r="M14" i="1"/>
  <c r="M10" i="1"/>
  <c r="M22" i="1"/>
  <c r="M18" i="1"/>
  <c r="M20" i="1"/>
  <c r="M28" i="1"/>
  <c r="M33" i="1"/>
  <c r="M34" i="1"/>
  <c r="M35" i="1"/>
  <c r="M36" i="1"/>
  <c r="M13" i="1"/>
  <c r="J9" i="1"/>
  <c r="J11" i="1"/>
  <c r="J15" i="1"/>
  <c r="J17" i="1"/>
  <c r="J12" i="1"/>
  <c r="J14" i="1"/>
  <c r="J10" i="1"/>
  <c r="J22" i="1"/>
  <c r="J18" i="1"/>
  <c r="J20" i="1"/>
  <c r="J28" i="1"/>
  <c r="J33" i="1"/>
  <c r="J34" i="1"/>
  <c r="J35" i="1"/>
  <c r="J36" i="1"/>
  <c r="J13" i="1"/>
  <c r="G9" i="1"/>
  <c r="G11" i="1"/>
  <c r="G15" i="1"/>
  <c r="G17" i="1"/>
  <c r="G12" i="1"/>
  <c r="G14" i="1"/>
  <c r="G10" i="1"/>
  <c r="G22" i="1"/>
  <c r="G18" i="1"/>
  <c r="G20" i="1"/>
  <c r="G28" i="1"/>
  <c r="G33" i="1"/>
  <c r="G34" i="1"/>
  <c r="G35" i="1"/>
  <c r="G36" i="1"/>
  <c r="G13" i="1"/>
  <c r="V11" i="3"/>
  <c r="S11" i="3"/>
  <c r="L24" i="4"/>
  <c r="L19" i="4"/>
  <c r="L9" i="4"/>
  <c r="L14" i="4"/>
  <c r="D36" i="1" l="1"/>
  <c r="D9" i="1"/>
  <c r="D56" i="3"/>
  <c r="D45" i="3"/>
  <c r="D69" i="3"/>
  <c r="D66" i="3"/>
  <c r="D64" i="3"/>
  <c r="D32" i="3"/>
  <c r="D29" i="3"/>
  <c r="D47" i="3"/>
  <c r="D49" i="3"/>
  <c r="D18" i="3"/>
  <c r="D70" i="3"/>
  <c r="D57" i="3"/>
  <c r="D65" i="3"/>
  <c r="D63" i="3"/>
  <c r="D27" i="3"/>
  <c r="D37" i="3"/>
  <c r="D36" i="3"/>
  <c r="D22" i="3"/>
  <c r="D39" i="3"/>
  <c r="D67" i="3"/>
  <c r="D48" i="3"/>
  <c r="D44" i="3"/>
  <c r="D33" i="3"/>
  <c r="D54" i="3"/>
  <c r="D21" i="3"/>
  <c r="D19" i="3"/>
  <c r="D43" i="3"/>
  <c r="D71" i="3"/>
  <c r="D68" i="3"/>
  <c r="D46" i="3"/>
  <c r="D51" i="3"/>
  <c r="D40" i="3"/>
  <c r="D55" i="3"/>
  <c r="D53" i="3"/>
  <c r="D23" i="3"/>
  <c r="D16" i="3"/>
  <c r="D11" i="3"/>
  <c r="D13" i="2"/>
  <c r="D19" i="2"/>
  <c r="D27" i="1"/>
  <c r="D19" i="1"/>
  <c r="D21" i="1"/>
  <c r="D23" i="1"/>
  <c r="D26" i="1"/>
  <c r="D16" i="1"/>
  <c r="D15" i="1"/>
  <c r="D11" i="1"/>
  <c r="D20" i="1"/>
  <c r="D35" i="1"/>
  <c r="D14" i="1"/>
  <c r="D28" i="1"/>
  <c r="D13" i="1"/>
  <c r="D33" i="1"/>
  <c r="D22" i="1"/>
  <c r="D17" i="1"/>
  <c r="D10" i="1"/>
  <c r="D34" i="1"/>
  <c r="D18" i="1"/>
  <c r="D12" i="1"/>
  <c r="D28" i="3"/>
  <c r="D9" i="3"/>
  <c r="D24" i="3"/>
  <c r="D35" i="3"/>
  <c r="D10" i="3"/>
  <c r="D15" i="3"/>
  <c r="D20" i="3"/>
  <c r="D41" i="3"/>
  <c r="D13" i="3"/>
  <c r="D30" i="3"/>
  <c r="D12" i="3"/>
  <c r="D14" i="3"/>
  <c r="D17" i="3"/>
  <c r="D34" i="3"/>
  <c r="D9" i="2"/>
  <c r="D14" i="2"/>
  <c r="D22" i="2"/>
  <c r="D20" i="2"/>
  <c r="D25" i="2"/>
  <c r="D11" i="2"/>
  <c r="D27" i="2"/>
  <c r="D16" i="2"/>
  <c r="D10" i="2"/>
  <c r="D21" i="2"/>
  <c r="D15" i="2"/>
  <c r="D17" i="2"/>
  <c r="D18" i="2"/>
  <c r="D12" i="2"/>
</calcChain>
</file>

<file path=xl/sharedStrings.xml><?xml version="1.0" encoding="utf-8"?>
<sst xmlns="http://schemas.openxmlformats.org/spreadsheetml/2006/main" count="611" uniqueCount="310">
  <si>
    <t>VIETA</t>
  </si>
  <si>
    <t>KOMANDA</t>
  </si>
  <si>
    <t>KOPĀ</t>
  </si>
  <si>
    <t>DALĪBNIEKS</t>
  </si>
  <si>
    <t>Klase</t>
  </si>
  <si>
    <t>1. posms</t>
  </si>
  <si>
    <t>2. posms</t>
  </si>
  <si>
    <t>3. posms</t>
  </si>
  <si>
    <t>4. posms</t>
  </si>
  <si>
    <t>5. posms</t>
  </si>
  <si>
    <t>6. posms</t>
  </si>
  <si>
    <t>7. posms</t>
  </si>
  <si>
    <t>II POSMS</t>
  </si>
  <si>
    <t>IV POSMS</t>
  </si>
  <si>
    <t>V POSMS</t>
  </si>
  <si>
    <t>VI POSMS</t>
  </si>
  <si>
    <t>Nr</t>
  </si>
  <si>
    <t>Driver</t>
  </si>
  <si>
    <t>Total</t>
  </si>
  <si>
    <t>Qual</t>
  </si>
  <si>
    <t>Final</t>
  </si>
  <si>
    <t>Series</t>
  </si>
  <si>
    <t>LATVIJAS DRIFTA KAUSA KOMANDU IESKAITE</t>
  </si>
  <si>
    <t>I POSMS BKSB 27.04.2019.</t>
  </si>
  <si>
    <t>LV4</t>
  </si>
  <si>
    <t>IGORS VOZŅAKOVSKIS</t>
  </si>
  <si>
    <t>LV 35</t>
  </si>
  <si>
    <t>DĀVIS MANGALIS</t>
  </si>
  <si>
    <t>LV 32</t>
  </si>
  <si>
    <t>GINTS KIRGICKIS</t>
  </si>
  <si>
    <t>LV 75</t>
  </si>
  <si>
    <t>RIHARDS JERMAĻONOKS</t>
  </si>
  <si>
    <t>LV 13</t>
  </si>
  <si>
    <t>EDGARS KROĢERIS</t>
  </si>
  <si>
    <t>LV39</t>
  </si>
  <si>
    <t>ERVINS ŽUKS</t>
  </si>
  <si>
    <t>EE 11</t>
  </si>
  <si>
    <t>JAKOV LESHKIN</t>
  </si>
  <si>
    <t>LV 23</t>
  </si>
  <si>
    <t>ARTIS LAPKOVSKIS</t>
  </si>
  <si>
    <t>LV 50</t>
  </si>
  <si>
    <t>DMITRIJS FIROVS</t>
  </si>
  <si>
    <t>LV 2</t>
  </si>
  <si>
    <t>KĀRLIS OZOLIŅŠ</t>
  </si>
  <si>
    <t>LV73</t>
  </si>
  <si>
    <t>TOMS LAGZDIŅŠ</t>
  </si>
  <si>
    <t>LV 6</t>
  </si>
  <si>
    <t>MĀRCIS LIPKINS</t>
  </si>
  <si>
    <t>LV 11</t>
  </si>
  <si>
    <t>ALEKSANDRS VLASOVS</t>
  </si>
  <si>
    <t>LV47</t>
  </si>
  <si>
    <t>ROBERTS GOLDMANIS</t>
  </si>
  <si>
    <t>LV 20</t>
  </si>
  <si>
    <t>IMANTS BITMETS</t>
  </si>
  <si>
    <t>LV 19</t>
  </si>
  <si>
    <t>KONSTANTĪNS KRASOVSKIS</t>
  </si>
  <si>
    <t>LV28</t>
  </si>
  <si>
    <t>PĒTERIS LĀCIS</t>
  </si>
  <si>
    <t>LV 8</t>
  </si>
  <si>
    <t>JĀNIS KAZAKS</t>
  </si>
  <si>
    <t>LV 5</t>
  </si>
  <si>
    <t>ANSIS ANDERSONS</t>
  </si>
  <si>
    <t>LV22</t>
  </si>
  <si>
    <t>SERGEJS JAKOVĻEVS</t>
  </si>
  <si>
    <t>LV 15</t>
  </si>
  <si>
    <t>RINALDS OĻŠEVSKIS</t>
  </si>
  <si>
    <t>LV 14</t>
  </si>
  <si>
    <t>JĀNIS PATMALNIEKS</t>
  </si>
  <si>
    <t>EE 5</t>
  </si>
  <si>
    <t>NIKITA ZUKOV</t>
  </si>
  <si>
    <t>LV36</t>
  </si>
  <si>
    <t>MATĪSS KRĒSLIŅŠ</t>
  </si>
  <si>
    <t>EE 1</t>
  </si>
  <si>
    <t>TAAVO LEIDORP</t>
  </si>
  <si>
    <t>LV95</t>
  </si>
  <si>
    <t>PATRIKS ŽUNNA</t>
  </si>
  <si>
    <t>LV 30</t>
  </si>
  <si>
    <t>ULDIS JANKOVSKIS</t>
  </si>
  <si>
    <t>LV85</t>
  </si>
  <si>
    <t>ARTŪRS BLEIVE</t>
  </si>
  <si>
    <t>LV 70</t>
  </si>
  <si>
    <t>ALEKSANDRS BORISOVS</t>
  </si>
  <si>
    <t>LV34</t>
  </si>
  <si>
    <t>MĀRTIŅŠ BĒRZIŅŠ</t>
  </si>
  <si>
    <t>LV60</t>
  </si>
  <si>
    <t>RIČARDS BRINGINS</t>
  </si>
  <si>
    <t>LV 17</t>
  </si>
  <si>
    <t>RAIMONDS DREVINSKIS</t>
  </si>
  <si>
    <t>LV 3</t>
  </si>
  <si>
    <t>KLĀVS AŠMANIS</t>
  </si>
  <si>
    <t>RAGNAR VIINAPUU</t>
  </si>
  <si>
    <t>LV 26</t>
  </si>
  <si>
    <t>NILS ALSVIKS</t>
  </si>
  <si>
    <t>LV 63</t>
  </si>
  <si>
    <t>LAURIS BĒRZIŅŠ</t>
  </si>
  <si>
    <t>LV94</t>
  </si>
  <si>
    <t>SERGEJS KUDROVS</t>
  </si>
  <si>
    <t>LV192</t>
  </si>
  <si>
    <t>JĀNIS STRAZDIŅŠ</t>
  </si>
  <si>
    <t>LV44</t>
  </si>
  <si>
    <t>ROLANDS ZĀLĪTIS</t>
  </si>
  <si>
    <t>LV 24</t>
  </si>
  <si>
    <t>JĀNIS AUZIŅŠ</t>
  </si>
  <si>
    <t>LV 21</t>
  </si>
  <si>
    <t>KRISTAPS BOGDĀNS</t>
  </si>
  <si>
    <t>LV99</t>
  </si>
  <si>
    <t>NIKLĀVS ŽINDULIS</t>
  </si>
  <si>
    <t>EE 30</t>
  </si>
  <si>
    <t>ALEKSANDR PIHOJA</t>
  </si>
  <si>
    <t>LV 18</t>
  </si>
  <si>
    <t>GINTS GRENCBERGS</t>
  </si>
  <si>
    <t>LV31</t>
  </si>
  <si>
    <t>JĀNIS FELDMANIS</t>
  </si>
  <si>
    <t>LV86</t>
  </si>
  <si>
    <t>EDGARS UGAINIS</t>
  </si>
  <si>
    <t>EE 58</t>
  </si>
  <si>
    <t>HARLET ESLAS</t>
  </si>
  <si>
    <t>EE 3</t>
  </si>
  <si>
    <t>KARL ERIK TASUJA</t>
  </si>
  <si>
    <t>LV33</t>
  </si>
  <si>
    <t>MATĪSS RIHARDS MĪTINS</t>
  </si>
  <si>
    <t>LV88</t>
  </si>
  <si>
    <t>EDGARS VASIĻJEVS</t>
  </si>
  <si>
    <t>Protuning drift team</t>
  </si>
  <si>
    <t>RINALDS OLŠEVSKIS</t>
  </si>
  <si>
    <t>STREET</t>
  </si>
  <si>
    <t>LV87</t>
  </si>
  <si>
    <t>ARTŪRS BONDARS</t>
  </si>
  <si>
    <t>LV5</t>
  </si>
  <si>
    <t>ROBERTS BĀRIŅŠ</t>
  </si>
  <si>
    <t>LV26</t>
  </si>
  <si>
    <t>REINIS RĀBACIS</t>
  </si>
  <si>
    <t>LV 12</t>
  </si>
  <si>
    <t>NIKOLASS BERTĀNS</t>
  </si>
  <si>
    <t>ROLANDS BĒRZIŅŠ</t>
  </si>
  <si>
    <t>LV9</t>
  </si>
  <si>
    <t>RAIVIS ALKŠĀRS</t>
  </si>
  <si>
    <t>LV32</t>
  </si>
  <si>
    <t>ANDRIS LIPARTS</t>
  </si>
  <si>
    <t>KRISTAPS KAPIŅŠ</t>
  </si>
  <si>
    <t>LV35</t>
  </si>
  <si>
    <t>ELVIJS EIHVALDS</t>
  </si>
  <si>
    <t>ALEKSANDRS MURAJS</t>
  </si>
  <si>
    <t>LV16</t>
  </si>
  <si>
    <t>DAINIS VALEINIS</t>
  </si>
  <si>
    <t>ANDREJS NOVOPAVLOVSKIS</t>
  </si>
  <si>
    <t>MĀRIS HARTMANIS</t>
  </si>
  <si>
    <t>LV 27</t>
  </si>
  <si>
    <t>ANRIJS LUTERS</t>
  </si>
  <si>
    <t>EE28</t>
  </si>
  <si>
    <t>AO VAIDA</t>
  </si>
  <si>
    <t>EE 26</t>
  </si>
  <si>
    <t>MIHKEL NORMAN TULTS</t>
  </si>
  <si>
    <t>EE 36</t>
  </si>
  <si>
    <t>OLIVER RANDALU</t>
  </si>
  <si>
    <t>EE 23</t>
  </si>
  <si>
    <t>HENRI KIVIMAGI</t>
  </si>
  <si>
    <t>EE 34</t>
  </si>
  <si>
    <t>ALLAN LATT</t>
  </si>
  <si>
    <t>ANDRI RAUDVA</t>
  </si>
  <si>
    <t>EE 29</t>
  </si>
  <si>
    <t>BIRGER KIIREND</t>
  </si>
  <si>
    <t>EE11</t>
  </si>
  <si>
    <t>KEVIN PESUR</t>
  </si>
  <si>
    <t>LV 1</t>
  </si>
  <si>
    <t>INGUS JEKABSONS</t>
  </si>
  <si>
    <t>RANDAR KAJO</t>
  </si>
  <si>
    <t>EE 4</t>
  </si>
  <si>
    <t>ALLAR AASMAA</t>
  </si>
  <si>
    <t>RINALDS RIŽOVS</t>
  </si>
  <si>
    <t>LT 17</t>
  </si>
  <si>
    <t>GIEDRIUS ZABULIONIS</t>
  </si>
  <si>
    <t>LV66</t>
  </si>
  <si>
    <t>RAITIS MAURĀNS</t>
  </si>
  <si>
    <t>FIN85</t>
  </si>
  <si>
    <t>KRISSE AALTO</t>
  </si>
  <si>
    <t>SERHII KREMETS</t>
  </si>
  <si>
    <t>LV21</t>
  </si>
  <si>
    <t>EDMUNDS BĒRZIŅŠ</t>
  </si>
  <si>
    <t>EE 15</t>
  </si>
  <si>
    <t>MART KUVVAS</t>
  </si>
  <si>
    <t xml:space="preserve">LV 17 </t>
  </si>
  <si>
    <t>ĒRIKS ULASS</t>
  </si>
  <si>
    <t>EE 33</t>
  </si>
  <si>
    <t>RAIT LEMBER</t>
  </si>
  <si>
    <t>LV 41</t>
  </si>
  <si>
    <t>JĀNIS JURKA</t>
  </si>
  <si>
    <t>I POSMS BKSB</t>
  </si>
  <si>
    <t>II POSMS RULLĪTIS</t>
  </si>
  <si>
    <t>MICHAEL REILJAN</t>
  </si>
  <si>
    <t>EST 7</t>
  </si>
  <si>
    <t>II POSMS 19.05.2019.</t>
  </si>
  <si>
    <t>LV 49</t>
  </si>
  <si>
    <t>REGNĀRS MOZGA KĻAVIŅŠ</t>
  </si>
  <si>
    <t>AIVARS TAUBE</t>
  </si>
  <si>
    <t>LV 37</t>
  </si>
  <si>
    <t>JORENS JUNKULIS</t>
  </si>
  <si>
    <t>LV 77</t>
  </si>
  <si>
    <t>MĀRTIŅŠ RĀZMANIS</t>
  </si>
  <si>
    <t>LV 9</t>
  </si>
  <si>
    <t>MĀRIS RUŅĢIS</t>
  </si>
  <si>
    <t>LV 7</t>
  </si>
  <si>
    <t>JĀNIS PLŪME</t>
  </si>
  <si>
    <t>LV 39</t>
  </si>
  <si>
    <t>RŪDOLFS RAUZA</t>
  </si>
  <si>
    <t>LV 72</t>
  </si>
  <si>
    <t>EDVARDS ŽODZIŅŠ</t>
  </si>
  <si>
    <t>III POSMS SUMMER BASH PARNU</t>
  </si>
  <si>
    <t>EE 69</t>
  </si>
  <si>
    <t>KRISTJAN SALMRE</t>
  </si>
  <si>
    <t>EE 6</t>
  </si>
  <si>
    <t>OTT KOKK</t>
  </si>
  <si>
    <t>PRO AM</t>
  </si>
  <si>
    <t>PRO</t>
  </si>
  <si>
    <t>UE Motorsport</t>
  </si>
  <si>
    <t>CHERRY MISSILES</t>
  </si>
  <si>
    <t>SMOKE DRIFT TEAM</t>
  </si>
  <si>
    <t>NO LIMIT RACING</t>
  </si>
  <si>
    <t>III POSMS 15.06.19 BKSB</t>
  </si>
  <si>
    <t>ARAR RATĀ</t>
  </si>
  <si>
    <t>LV 55</t>
  </si>
  <si>
    <t>JĀNIS CIEDRA</t>
  </si>
  <si>
    <t>EE 32</t>
  </si>
  <si>
    <t>KARL-ERIK TASUJA</t>
  </si>
  <si>
    <t>VITALIJS POTAPOVS</t>
  </si>
  <si>
    <t>VLADISLAVS TRUSKOVSKIS</t>
  </si>
  <si>
    <t>STANISLAV VASSILJEV</t>
  </si>
  <si>
    <t xml:space="preserve">III POSMS </t>
  </si>
  <si>
    <t>INGUS JĒKABSONS</t>
  </si>
  <si>
    <t xml:space="preserve">NIKOLASS BERTĀNS </t>
  </si>
  <si>
    <t>KASPARS BERTĀNS</t>
  </si>
  <si>
    <t>RIHARS JERMAĻONOKS</t>
  </si>
  <si>
    <t>ALVIS BULS</t>
  </si>
  <si>
    <t>RAITIS PIRKTIŅŠ</t>
  </si>
  <si>
    <t>ANDRIS VANAGS</t>
  </si>
  <si>
    <t>VILNIS VULS</t>
  </si>
  <si>
    <t>ĢIRTS BRICIS</t>
  </si>
  <si>
    <t>AGRIS MAĻAUCKIS</t>
  </si>
  <si>
    <t>AGRIS MARTINSONS</t>
  </si>
  <si>
    <t>ANDRIS BRICIS</t>
  </si>
  <si>
    <t>IV POSMS 12.07.19.DAUGAVPILS</t>
  </si>
  <si>
    <t>LV 54</t>
  </si>
  <si>
    <t>JEVGĒNIJS SAPUNS</t>
  </si>
  <si>
    <t>EDGARS JENČS</t>
  </si>
  <si>
    <t xml:space="preserve">LV 11 </t>
  </si>
  <si>
    <t>PAVELS VAGULOVICS</t>
  </si>
  <si>
    <t>STEVENS MUIŽNIEKS</t>
  </si>
  <si>
    <t>LV 10</t>
  </si>
  <si>
    <t>ARTŪRS MIŠKINIS</t>
  </si>
  <si>
    <t>LV 38</t>
  </si>
  <si>
    <t>RAITIS JURCS</t>
  </si>
  <si>
    <t>IGORS KOHUNOVS</t>
  </si>
  <si>
    <t>LV 46</t>
  </si>
  <si>
    <t>LV 43</t>
  </si>
  <si>
    <t>LV 48</t>
  </si>
  <si>
    <t>LV 29</t>
  </si>
  <si>
    <t>LV 42</t>
  </si>
  <si>
    <t>LV 68</t>
  </si>
  <si>
    <t>LV 78</t>
  </si>
  <si>
    <t>ALEKSANDRS SEMJONOVS</t>
  </si>
  <si>
    <t>VITALIS SEMJONOVS</t>
  </si>
  <si>
    <t>IMANTS OZOLIŅŠ</t>
  </si>
  <si>
    <t>VADIMS SERGUNS</t>
  </si>
  <si>
    <t>RAIVIS SNUKUTS</t>
  </si>
  <si>
    <t>JEVGENIJS DUBIN</t>
  </si>
  <si>
    <t>OSKARS PRIEDE</t>
  </si>
  <si>
    <t>MARTINS MILLERS</t>
  </si>
  <si>
    <t>LT 93</t>
  </si>
  <si>
    <t>BENEDIKTAS ČIRBA</t>
  </si>
  <si>
    <t>LT 11</t>
  </si>
  <si>
    <t>VYGANTAS RIMKUS</t>
  </si>
  <si>
    <t>LT 8</t>
  </si>
  <si>
    <t>GEDIMINAS LEVICKAS</t>
  </si>
  <si>
    <t>LT 5</t>
  </si>
  <si>
    <t>VALDAS VINDŽIGELSKIS</t>
  </si>
  <si>
    <t>LT 6</t>
  </si>
  <si>
    <t>GEDIMINAS IVANAUSKAS</t>
  </si>
  <si>
    <t>LT 3</t>
  </si>
  <si>
    <t>ANDRIUS ČIBIRKA</t>
  </si>
  <si>
    <t>LT 7</t>
  </si>
  <si>
    <t>DONATAS MACPREIKŠAS</t>
  </si>
  <si>
    <t>II POSMS PĒRNAVA</t>
  </si>
  <si>
    <t>ALAN LATT</t>
  </si>
  <si>
    <t xml:space="preserve">FI 15 </t>
  </si>
  <si>
    <t>SEBASTIAN ENGBLOM</t>
  </si>
  <si>
    <t>III POSMS LIETUVA</t>
  </si>
  <si>
    <t>V POSMS 11.08.19.Saaremaa</t>
  </si>
  <si>
    <t>KRISTIANS BURKOVS</t>
  </si>
  <si>
    <t>II POSMS 4.08.19.</t>
  </si>
  <si>
    <t>HARIJS BILDARTS</t>
  </si>
  <si>
    <t>MEVLUS MELADZE</t>
  </si>
  <si>
    <t>RŪDOLFS SALMANIS</t>
  </si>
  <si>
    <t>DAVITI KNEIKMELANRI</t>
  </si>
  <si>
    <t>VLADISLAVS LITVINOVS</t>
  </si>
  <si>
    <t>DMITRIJ SRIBNYJ</t>
  </si>
  <si>
    <t>EDMUNDS ĒRGLIS</t>
  </si>
  <si>
    <t>IV POSMS WITCH KETTLE</t>
  </si>
  <si>
    <t>EE 21</t>
  </si>
  <si>
    <t>HANS CHRISTIAN KULL</t>
  </si>
  <si>
    <t>LV 113</t>
  </si>
  <si>
    <t>EE 17</t>
  </si>
  <si>
    <t>ARTI KANNISTO</t>
  </si>
  <si>
    <t>LV 115</t>
  </si>
  <si>
    <t>IVO CĪRULIS</t>
  </si>
  <si>
    <t>EE 25</t>
  </si>
  <si>
    <t>MARKO MAGI</t>
  </si>
  <si>
    <t>VI POSMS RAGANAS KATLS</t>
  </si>
  <si>
    <t>VII POSMS</t>
  </si>
  <si>
    <t xml:space="preserve">LV 54 </t>
  </si>
  <si>
    <t>MIKS DUMBRIS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</si>
</sst>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34" x14ac:knownFonts="1">
    <font>
      <sz val="11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sz val="10"/>
      <name val="Arial"/>
      <family val="2"/>
      <charset val="186"/>
    </font>
    <font>
      <b/>
      <i/>
      <sz val="14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  <font>
      <sz val="8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b/>
      <sz val="26"/>
      <color indexed="8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164" fontId="10" fillId="0" borderId="0"/>
    <xf numFmtId="165" fontId="10" fillId="0" borderId="0"/>
    <xf numFmtId="0" fontId="15" fillId="0" borderId="0"/>
    <xf numFmtId="164" fontId="2" fillId="0" borderId="0"/>
    <xf numFmtId="0" fontId="18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left" vertical="center"/>
    </xf>
    <xf numFmtId="0" fontId="11" fillId="0" borderId="0" xfId="2" applyNumberFormat="1" applyFont="1" applyBorder="1" applyAlignment="1">
      <alignment horizontal="center" vertical="center" wrapText="1"/>
    </xf>
    <xf numFmtId="165" fontId="11" fillId="0" borderId="33" xfId="3" applyFont="1" applyBorder="1" applyAlignment="1">
      <alignment horizontal="center"/>
    </xf>
    <xf numFmtId="165" fontId="12" fillId="0" borderId="34" xfId="3" applyFont="1" applyBorder="1" applyAlignment="1">
      <alignment horizontal="center"/>
    </xf>
    <xf numFmtId="165" fontId="11" fillId="5" borderId="35" xfId="3" applyFont="1" applyFill="1" applyBorder="1" applyAlignment="1">
      <alignment horizontal="center"/>
    </xf>
    <xf numFmtId="165" fontId="11" fillId="5" borderId="36" xfId="3" applyFont="1" applyFill="1" applyBorder="1" applyAlignment="1">
      <alignment horizontal="center"/>
    </xf>
    <xf numFmtId="165" fontId="13" fillId="5" borderId="37" xfId="3" applyFont="1" applyFill="1" applyBorder="1" applyAlignment="1">
      <alignment horizontal="center"/>
    </xf>
    <xf numFmtId="165" fontId="11" fillId="6" borderId="35" xfId="3" applyFont="1" applyFill="1" applyBorder="1" applyAlignment="1">
      <alignment horizontal="center"/>
    </xf>
    <xf numFmtId="165" fontId="11" fillId="6" borderId="36" xfId="3" applyFont="1" applyFill="1" applyBorder="1" applyAlignment="1">
      <alignment horizontal="center"/>
    </xf>
    <xf numFmtId="165" fontId="13" fillId="6" borderId="37" xfId="3" applyFont="1" applyFill="1" applyBorder="1" applyAlignment="1">
      <alignment horizontal="center"/>
    </xf>
    <xf numFmtId="165" fontId="16" fillId="2" borderId="40" xfId="4" applyNumberFormat="1" applyFont="1" applyFill="1" applyBorder="1" applyAlignment="1">
      <alignment horizontal="center"/>
    </xf>
    <xf numFmtId="0" fontId="17" fillId="5" borderId="41" xfId="5" applyNumberFormat="1" applyFont="1" applyFill="1" applyBorder="1" applyAlignment="1">
      <alignment horizontal="center"/>
    </xf>
    <xf numFmtId="0" fontId="14" fillId="5" borderId="39" xfId="2" applyNumberFormat="1" applyFont="1" applyFill="1" applyBorder="1" applyAlignment="1">
      <alignment horizontal="center"/>
    </xf>
    <xf numFmtId="165" fontId="13" fillId="5" borderId="42" xfId="3" applyFont="1" applyFill="1" applyBorder="1" applyAlignment="1">
      <alignment horizontal="center"/>
    </xf>
    <xf numFmtId="0" fontId="14" fillId="6" borderId="1" xfId="2" applyNumberFormat="1" applyFont="1" applyFill="1" applyBorder="1" applyAlignment="1">
      <alignment horizontal="center"/>
    </xf>
    <xf numFmtId="0" fontId="14" fillId="6" borderId="39" xfId="2" applyNumberFormat="1" applyFont="1" applyFill="1" applyBorder="1" applyAlignment="1">
      <alignment horizontal="center"/>
    </xf>
    <xf numFmtId="165" fontId="13" fillId="6" borderId="42" xfId="3" applyFont="1" applyFill="1" applyBorder="1" applyAlignment="1">
      <alignment horizontal="center"/>
    </xf>
    <xf numFmtId="0" fontId="14" fillId="5" borderId="41" xfId="2" applyNumberFormat="1" applyFont="1" applyFill="1" applyBorder="1" applyAlignment="1">
      <alignment horizontal="center"/>
    </xf>
    <xf numFmtId="0" fontId="14" fillId="5" borderId="43" xfId="2" applyNumberFormat="1" applyFont="1" applyFill="1" applyBorder="1" applyAlignment="1">
      <alignment horizontal="center"/>
    </xf>
    <xf numFmtId="0" fontId="2" fillId="6" borderId="1" xfId="5" applyNumberFormat="1" applyFont="1" applyFill="1" applyBorder="1" applyAlignment="1">
      <alignment horizontal="center"/>
    </xf>
    <xf numFmtId="0" fontId="14" fillId="5" borderId="44" xfId="2" applyNumberFormat="1" applyFont="1" applyFill="1" applyBorder="1" applyAlignment="1">
      <alignment horizontal="center"/>
    </xf>
    <xf numFmtId="0" fontId="14" fillId="6" borderId="43" xfId="2" applyNumberFormat="1" applyFont="1" applyFill="1" applyBorder="1" applyAlignment="1">
      <alignment horizontal="center"/>
    </xf>
    <xf numFmtId="0" fontId="14" fillId="5" borderId="45" xfId="2" applyNumberFormat="1" applyFont="1" applyFill="1" applyBorder="1" applyAlignment="1">
      <alignment horizontal="center"/>
    </xf>
    <xf numFmtId="0" fontId="14" fillId="5" borderId="46" xfId="2" applyNumberFormat="1" applyFont="1" applyFill="1" applyBorder="1" applyAlignment="1">
      <alignment horizontal="center"/>
    </xf>
    <xf numFmtId="0" fontId="14" fillId="6" borderId="46" xfId="2" applyNumberFormat="1" applyFont="1" applyFill="1" applyBorder="1" applyAlignment="1">
      <alignment horizontal="center"/>
    </xf>
    <xf numFmtId="0" fontId="17" fillId="5" borderId="45" xfId="5" applyNumberFormat="1" applyFont="1" applyFill="1" applyBorder="1" applyAlignment="1">
      <alignment horizontal="center"/>
    </xf>
    <xf numFmtId="165" fontId="14" fillId="6" borderId="46" xfId="3" applyFont="1" applyFill="1" applyBorder="1" applyAlignment="1">
      <alignment horizontal="center"/>
    </xf>
    <xf numFmtId="165" fontId="14" fillId="5" borderId="46" xfId="3" applyFont="1" applyFill="1" applyBorder="1" applyAlignment="1">
      <alignment horizontal="center"/>
    </xf>
    <xf numFmtId="0" fontId="21" fillId="2" borderId="25" xfId="5" applyNumberFormat="1" applyFont="1" applyFill="1" applyBorder="1" applyAlignment="1">
      <alignment horizontal="center"/>
    </xf>
    <xf numFmtId="0" fontId="21" fillId="0" borderId="1" xfId="5" applyNumberFormat="1" applyFont="1" applyBorder="1" applyAlignment="1">
      <alignment horizontal="center"/>
    </xf>
    <xf numFmtId="0" fontId="21" fillId="2" borderId="1" xfId="5" applyNumberFormat="1" applyFont="1" applyFill="1" applyBorder="1" applyAlignment="1">
      <alignment horizontal="center"/>
    </xf>
    <xf numFmtId="0" fontId="21" fillId="2" borderId="23" xfId="5" applyNumberFormat="1" applyFont="1" applyFill="1" applyBorder="1" applyAlignment="1">
      <alignment horizontal="center"/>
    </xf>
    <xf numFmtId="0" fontId="21" fillId="2" borderId="43" xfId="5" applyNumberFormat="1" applyFont="1" applyFill="1" applyBorder="1" applyAlignment="1">
      <alignment horizontal="center"/>
    </xf>
    <xf numFmtId="165" fontId="22" fillId="2" borderId="39" xfId="3" applyFont="1" applyFill="1" applyBorder="1" applyAlignment="1">
      <alignment horizontal="center"/>
    </xf>
    <xf numFmtId="0" fontId="22" fillId="2" borderId="39" xfId="2" applyNumberFormat="1" applyFont="1" applyFill="1" applyBorder="1" applyAlignment="1">
      <alignment horizontal="center"/>
    </xf>
    <xf numFmtId="0" fontId="22" fillId="2" borderId="43" xfId="2" applyNumberFormat="1" applyFont="1" applyFill="1" applyBorder="1" applyAlignment="1">
      <alignment horizontal="center"/>
    </xf>
    <xf numFmtId="0" fontId="17" fillId="5" borderId="44" xfId="5" applyNumberFormat="1" applyFont="1" applyFill="1" applyBorder="1" applyAlignment="1">
      <alignment horizontal="center"/>
    </xf>
    <xf numFmtId="0" fontId="14" fillId="5" borderId="1" xfId="2" applyNumberFormat="1" applyFont="1" applyFill="1" applyBorder="1" applyAlignment="1">
      <alignment horizontal="center"/>
    </xf>
    <xf numFmtId="165" fontId="13" fillId="5" borderId="48" xfId="3" applyFont="1" applyFill="1" applyBorder="1" applyAlignment="1">
      <alignment horizontal="center"/>
    </xf>
    <xf numFmtId="165" fontId="16" fillId="2" borderId="49" xfId="4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2" applyNumberFormat="1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11" fillId="0" borderId="32" xfId="3" applyFont="1" applyBorder="1" applyAlignment="1">
      <alignment horizontal="left" vertical="center"/>
    </xf>
    <xf numFmtId="165" fontId="14" fillId="0" borderId="38" xfId="3" applyFont="1" applyBorder="1" applyAlignment="1">
      <alignment horizontal="left" vertical="center"/>
    </xf>
    <xf numFmtId="165" fontId="16" fillId="2" borderId="48" xfId="4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2" borderId="25" xfId="0" applyFont="1" applyFill="1" applyBorder="1" applyAlignment="1">
      <alignment horizontal="left"/>
    </xf>
    <xf numFmtId="165" fontId="11" fillId="0" borderId="47" xfId="3" applyFont="1" applyBorder="1" applyAlignment="1">
      <alignment horizontal="left" vertical="center"/>
    </xf>
    <xf numFmtId="165" fontId="14" fillId="0" borderId="1" xfId="3" applyFont="1" applyBorder="1" applyAlignment="1">
      <alignment horizontal="left" vertical="center"/>
    </xf>
    <xf numFmtId="0" fontId="23" fillId="2" borderId="41" xfId="0" applyFont="1" applyFill="1" applyBorder="1" applyAlignment="1">
      <alignment horizontal="left"/>
    </xf>
    <xf numFmtId="0" fontId="24" fillId="2" borderId="41" xfId="2" applyNumberFormat="1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/>
    </xf>
    <xf numFmtId="0" fontId="26" fillId="2" borderId="1" xfId="4" applyFont="1" applyFill="1" applyBorder="1" applyAlignment="1">
      <alignment horizontal="left"/>
    </xf>
    <xf numFmtId="0" fontId="21" fillId="5" borderId="1" xfId="5" applyNumberFormat="1" applyFont="1" applyFill="1" applyBorder="1" applyAlignment="1">
      <alignment horizontal="center"/>
    </xf>
    <xf numFmtId="0" fontId="21" fillId="5" borderId="45" xfId="5" applyNumberFormat="1" applyFont="1" applyFill="1" applyBorder="1" applyAlignment="1">
      <alignment horizontal="center"/>
    </xf>
    <xf numFmtId="0" fontId="21" fillId="5" borderId="46" xfId="5" applyNumberFormat="1" applyFont="1" applyFill="1" applyBorder="1" applyAlignment="1">
      <alignment horizontal="center"/>
    </xf>
    <xf numFmtId="0" fontId="14" fillId="5" borderId="2" xfId="2" applyNumberFormat="1" applyFont="1" applyFill="1" applyBorder="1" applyAlignment="1">
      <alignment horizontal="center"/>
    </xf>
    <xf numFmtId="165" fontId="14" fillId="5" borderId="1" xfId="3" applyFont="1" applyFill="1" applyBorder="1" applyAlignment="1">
      <alignment horizontal="center"/>
    </xf>
    <xf numFmtId="0" fontId="2" fillId="5" borderId="25" xfId="5" applyNumberFormat="1" applyFont="1" applyFill="1" applyBorder="1" applyAlignment="1">
      <alignment horizontal="center"/>
    </xf>
    <xf numFmtId="0" fontId="2" fillId="5" borderId="1" xfId="5" applyNumberFormat="1" applyFont="1" applyFill="1" applyBorder="1" applyAlignment="1">
      <alignment horizontal="center"/>
    </xf>
    <xf numFmtId="165" fontId="27" fillId="5" borderId="48" xfId="3" applyFont="1" applyFill="1" applyBorder="1" applyAlignment="1">
      <alignment horizontal="center"/>
    </xf>
    <xf numFmtId="0" fontId="28" fillId="0" borderId="0" xfId="0" applyFont="1" applyAlignment="1"/>
    <xf numFmtId="0" fontId="29" fillId="0" borderId="0" xfId="0" applyFont="1"/>
    <xf numFmtId="0" fontId="30" fillId="0" borderId="1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22" fillId="2" borderId="23" xfId="2" applyNumberFormat="1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5" fontId="14" fillId="5" borderId="39" xfId="3" applyFont="1" applyFill="1" applyBorder="1" applyAlignment="1">
      <alignment horizontal="center"/>
    </xf>
    <xf numFmtId="0" fontId="23" fillId="2" borderId="51" xfId="0" applyFont="1" applyFill="1" applyBorder="1" applyAlignment="1">
      <alignment horizontal="left"/>
    </xf>
    <xf numFmtId="0" fontId="23" fillId="2" borderId="23" xfId="0" applyFont="1" applyFill="1" applyBorder="1" applyAlignment="1">
      <alignment horizontal="left"/>
    </xf>
    <xf numFmtId="0" fontId="19" fillId="2" borderId="23" xfId="0" applyFont="1" applyFill="1" applyBorder="1" applyAlignment="1">
      <alignment horizontal="left"/>
    </xf>
    <xf numFmtId="0" fontId="23" fillId="2" borderId="50" xfId="0" applyFont="1" applyFill="1" applyBorder="1" applyAlignment="1">
      <alignment horizontal="left"/>
    </xf>
    <xf numFmtId="0" fontId="19" fillId="2" borderId="50" xfId="0" applyFont="1" applyFill="1" applyBorder="1" applyAlignment="1">
      <alignment horizontal="left"/>
    </xf>
    <xf numFmtId="165" fontId="22" fillId="2" borderId="43" xfId="3" applyFont="1" applyFill="1" applyBorder="1" applyAlignment="1">
      <alignment horizontal="center"/>
    </xf>
    <xf numFmtId="0" fontId="21" fillId="2" borderId="39" xfId="5" applyNumberFormat="1" applyFont="1" applyFill="1" applyBorder="1" applyAlignment="1">
      <alignment horizontal="center"/>
    </xf>
    <xf numFmtId="165" fontId="22" fillId="2" borderId="23" xfId="3" applyFont="1" applyFill="1" applyBorder="1" applyAlignment="1">
      <alignment horizontal="center"/>
    </xf>
    <xf numFmtId="0" fontId="25" fillId="0" borderId="1" xfId="0" applyFont="1" applyBorder="1"/>
    <xf numFmtId="0" fontId="23" fillId="0" borderId="41" xfId="0" applyFont="1" applyBorder="1" applyAlignment="1">
      <alignment horizontal="left"/>
    </xf>
    <xf numFmtId="0" fontId="21" fillId="5" borderId="43" xfId="5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3" fillId="2" borderId="25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19" fillId="2" borderId="52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1" fillId="0" borderId="23" xfId="5" applyNumberFormat="1" applyFont="1" applyBorder="1" applyAlignment="1">
      <alignment horizontal="center"/>
    </xf>
    <xf numFmtId="0" fontId="22" fillId="2" borderId="25" xfId="2" applyNumberFormat="1" applyFont="1" applyFill="1" applyBorder="1" applyAlignment="1">
      <alignment horizontal="center"/>
    </xf>
    <xf numFmtId="165" fontId="22" fillId="2" borderId="1" xfId="3" applyFont="1" applyFill="1" applyBorder="1" applyAlignment="1">
      <alignment horizontal="center"/>
    </xf>
    <xf numFmtId="165" fontId="14" fillId="6" borderId="43" xfId="3" applyFont="1" applyFill="1" applyBorder="1" applyAlignment="1">
      <alignment horizontal="center"/>
    </xf>
    <xf numFmtId="0" fontId="19" fillId="7" borderId="1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20" fillId="7" borderId="1" xfId="6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11" fillId="6" borderId="31" xfId="2" applyNumberFormat="1" applyFont="1" applyFill="1" applyBorder="1" applyAlignment="1">
      <alignment horizontal="center" vertical="center" wrapText="1"/>
    </xf>
    <xf numFmtId="0" fontId="11" fillId="6" borderId="7" xfId="2" applyNumberFormat="1" applyFont="1" applyFill="1" applyBorder="1" applyAlignment="1">
      <alignment horizontal="center" vertical="center" wrapText="1"/>
    </xf>
    <xf numFmtId="0" fontId="11" fillId="6" borderId="8" xfId="2" applyNumberFormat="1" applyFont="1" applyFill="1" applyBorder="1" applyAlignment="1">
      <alignment horizontal="center" vertical="center" wrapText="1"/>
    </xf>
    <xf numFmtId="0" fontId="11" fillId="5" borderId="31" xfId="2" applyNumberFormat="1" applyFont="1" applyFill="1" applyBorder="1" applyAlignment="1">
      <alignment horizontal="center" vertical="center" wrapText="1"/>
    </xf>
    <xf numFmtId="0" fontId="11" fillId="5" borderId="7" xfId="2" applyNumberFormat="1" applyFont="1" applyFill="1" applyBorder="1" applyAlignment="1">
      <alignment horizontal="center" vertical="center" wrapText="1"/>
    </xf>
    <xf numFmtId="0" fontId="11" fillId="5" borderId="8" xfId="2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</cellXfs>
  <cellStyles count="7">
    <cellStyle name="Excel Built-in Normal" xfId="6"/>
    <cellStyle name="Excel Built-in Normal 3" xfId="3"/>
    <cellStyle name="Excel Built-in Normal 4" xfId="2"/>
    <cellStyle name="Normal" xfId="0" builtinId="0"/>
    <cellStyle name="Normal 2" xfId="4"/>
    <cellStyle name="Normal 3" xfId="1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4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123825</xdr:rowOff>
    </xdr:from>
    <xdr:to>
      <xdr:col>18</xdr:col>
      <xdr:colOff>476250</xdr:colOff>
      <xdr:row>5</xdr:row>
      <xdr:rowOff>66675</xdr:rowOff>
    </xdr:to>
    <xdr:pic>
      <xdr:nvPicPr>
        <xdr:cNvPr id="2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3200" y="123825"/>
          <a:ext cx="1085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95250</xdr:rowOff>
    </xdr:from>
    <xdr:to>
      <xdr:col>9</xdr:col>
      <xdr:colOff>371475</xdr:colOff>
      <xdr:row>3</xdr:row>
      <xdr:rowOff>44631</xdr:rowOff>
    </xdr:to>
    <xdr:pic>
      <xdr:nvPicPr>
        <xdr:cNvPr id="3" name="Picture 2" descr="Logo_Shosejas komisija_mazak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95250"/>
          <a:ext cx="2200275" cy="520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1172364</xdr:colOff>
      <xdr:row>6</xdr:row>
      <xdr:rowOff>57149</xdr:rowOff>
    </xdr:to>
    <xdr:pic>
      <xdr:nvPicPr>
        <xdr:cNvPr id="4" name="Picture 3" descr="LAF_origina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029614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23</xdr:col>
      <xdr:colOff>0</xdr:colOff>
      <xdr:row>0</xdr:row>
      <xdr:rowOff>123825</xdr:rowOff>
    </xdr:from>
    <xdr:to>
      <xdr:col>24</xdr:col>
      <xdr:colOff>476250</xdr:colOff>
      <xdr:row>5</xdr:row>
      <xdr:rowOff>66675</xdr:rowOff>
    </xdr:to>
    <xdr:pic>
      <xdr:nvPicPr>
        <xdr:cNvPr id="5" name="Picture 4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3275" y="123825"/>
          <a:ext cx="1085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104775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38125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1314449</xdr:colOff>
      <xdr:row>0</xdr:row>
      <xdr:rowOff>19050</xdr:rowOff>
    </xdr:from>
    <xdr:to>
      <xdr:col>4</xdr:col>
      <xdr:colOff>563798</xdr:colOff>
      <xdr:row>5</xdr:row>
      <xdr:rowOff>76200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1224" y="19050"/>
          <a:ext cx="1278174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0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6</xdr:row>
      <xdr:rowOff>47624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88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38"/>
  <sheetViews>
    <sheetView tabSelected="1" topLeftCell="A7" workbookViewId="0">
      <selection activeCell="C21" sqref="C21"/>
    </sheetView>
  </sheetViews>
  <sheetFormatPr defaultRowHeight="15" x14ac:dyDescent="0.25"/>
  <cols>
    <col min="1" max="2" width="5.85546875" style="58" customWidth="1"/>
    <col min="3" max="3" width="21.42578125" style="58" customWidth="1"/>
    <col min="13" max="13" width="9.140625" customWidth="1"/>
  </cols>
  <sheetData>
    <row r="6" spans="1:22" ht="15.75" thickBot="1" x14ac:dyDescent="0.3"/>
    <row r="7" spans="1:22" ht="15.75" thickBot="1" x14ac:dyDescent="0.3">
      <c r="A7" s="59"/>
      <c r="B7" s="59"/>
      <c r="C7" s="59"/>
      <c r="D7" s="19"/>
      <c r="E7" s="128" t="s">
        <v>187</v>
      </c>
      <c r="F7" s="129"/>
      <c r="G7" s="130"/>
      <c r="H7" s="125" t="s">
        <v>12</v>
      </c>
      <c r="I7" s="126"/>
      <c r="J7" s="127"/>
      <c r="K7" s="128" t="s">
        <v>207</v>
      </c>
      <c r="L7" s="129"/>
      <c r="M7" s="130"/>
      <c r="N7" s="125" t="s">
        <v>296</v>
      </c>
      <c r="O7" s="126"/>
      <c r="P7" s="127"/>
      <c r="Q7" s="128" t="s">
        <v>14</v>
      </c>
      <c r="R7" s="129"/>
      <c r="S7" s="130"/>
      <c r="T7" s="125" t="s">
        <v>15</v>
      </c>
      <c r="U7" s="126"/>
      <c r="V7" s="127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7" t="s">
        <v>151</v>
      </c>
      <c r="C9" s="60" t="s">
        <v>152</v>
      </c>
      <c r="D9" s="28">
        <f t="shared" ref="D9:D38" si="0">G9+J9+M9+P9+S9+V9</f>
        <v>411</v>
      </c>
      <c r="E9" s="48">
        <v>12</v>
      </c>
      <c r="F9" s="52">
        <v>88</v>
      </c>
      <c r="G9" s="31">
        <f t="shared" ref="G9:G38" si="1">E9+F9</f>
        <v>100</v>
      </c>
      <c r="H9" s="32">
        <v>10</v>
      </c>
      <c r="I9" s="33">
        <v>88</v>
      </c>
      <c r="J9" s="34">
        <f t="shared" ref="J9:J38" si="2">H9+I9</f>
        <v>98</v>
      </c>
      <c r="K9" s="35">
        <v>10</v>
      </c>
      <c r="L9" s="30">
        <v>100</v>
      </c>
      <c r="M9" s="31">
        <f t="shared" ref="M9:M38" si="3">K9+L9</f>
        <v>110</v>
      </c>
      <c r="N9" s="32">
        <v>3</v>
      </c>
      <c r="O9" s="33">
        <v>100</v>
      </c>
      <c r="P9" s="34">
        <f t="shared" ref="P9:P38" si="4">N9+O9</f>
        <v>103</v>
      </c>
      <c r="Q9" s="35"/>
      <c r="R9" s="30"/>
      <c r="S9" s="31">
        <f t="shared" ref="S9:S38" si="5">Q9+R9</f>
        <v>0</v>
      </c>
      <c r="T9" s="32"/>
      <c r="U9" s="33"/>
      <c r="V9" s="34">
        <f t="shared" ref="V9:V38" si="6">T9+U9</f>
        <v>0</v>
      </c>
    </row>
    <row r="10" spans="1:22" x14ac:dyDescent="0.25">
      <c r="A10" s="65">
        <v>2</v>
      </c>
      <c r="B10" s="67" t="s">
        <v>162</v>
      </c>
      <c r="C10" s="60" t="s">
        <v>163</v>
      </c>
      <c r="D10" s="28">
        <f t="shared" si="0"/>
        <v>323</v>
      </c>
      <c r="E10" s="48">
        <v>2</v>
      </c>
      <c r="F10" s="52">
        <v>61</v>
      </c>
      <c r="G10" s="31">
        <f t="shared" si="1"/>
        <v>63</v>
      </c>
      <c r="H10" s="32">
        <v>6</v>
      </c>
      <c r="I10" s="33">
        <v>100</v>
      </c>
      <c r="J10" s="34">
        <f t="shared" si="2"/>
        <v>106</v>
      </c>
      <c r="K10" s="35">
        <v>12</v>
      </c>
      <c r="L10" s="30">
        <v>61</v>
      </c>
      <c r="M10" s="31">
        <f t="shared" si="3"/>
        <v>73</v>
      </c>
      <c r="N10" s="32">
        <v>12</v>
      </c>
      <c r="O10" s="33">
        <v>69</v>
      </c>
      <c r="P10" s="34">
        <f t="shared" si="4"/>
        <v>81</v>
      </c>
      <c r="Q10" s="35"/>
      <c r="R10" s="30"/>
      <c r="S10" s="31">
        <f t="shared" si="5"/>
        <v>0</v>
      </c>
      <c r="T10" s="32"/>
      <c r="U10" s="33"/>
      <c r="V10" s="34">
        <f t="shared" si="6"/>
        <v>0</v>
      </c>
    </row>
    <row r="11" spans="1:22" x14ac:dyDescent="0.25">
      <c r="A11" s="65">
        <v>3</v>
      </c>
      <c r="B11" s="67" t="s">
        <v>153</v>
      </c>
      <c r="C11" s="60" t="s">
        <v>154</v>
      </c>
      <c r="D11" s="28">
        <f t="shared" si="0"/>
        <v>298</v>
      </c>
      <c r="E11" s="48">
        <v>10</v>
      </c>
      <c r="F11" s="52">
        <v>78</v>
      </c>
      <c r="G11" s="31">
        <f t="shared" si="1"/>
        <v>88</v>
      </c>
      <c r="H11" s="37">
        <v>12</v>
      </c>
      <c r="I11" s="33">
        <v>78</v>
      </c>
      <c r="J11" s="34">
        <f t="shared" si="2"/>
        <v>90</v>
      </c>
      <c r="K11" s="29">
        <v>3</v>
      </c>
      <c r="L11" s="36">
        <v>61</v>
      </c>
      <c r="M11" s="31">
        <f t="shared" si="3"/>
        <v>64</v>
      </c>
      <c r="N11" s="37">
        <v>2</v>
      </c>
      <c r="O11" s="33">
        <v>54</v>
      </c>
      <c r="P11" s="34">
        <f t="shared" si="4"/>
        <v>56</v>
      </c>
      <c r="Q11" s="29"/>
      <c r="R11" s="36"/>
      <c r="S11" s="31">
        <f t="shared" si="5"/>
        <v>0</v>
      </c>
      <c r="T11" s="37"/>
      <c r="U11" s="33"/>
      <c r="V11" s="34">
        <f t="shared" si="6"/>
        <v>0</v>
      </c>
    </row>
    <row r="12" spans="1:22" x14ac:dyDescent="0.25">
      <c r="A12" s="65">
        <v>4</v>
      </c>
      <c r="B12" s="67" t="s">
        <v>107</v>
      </c>
      <c r="C12" s="60" t="s">
        <v>159</v>
      </c>
      <c r="D12" s="28">
        <f t="shared" si="0"/>
        <v>297</v>
      </c>
      <c r="E12" s="47">
        <v>4</v>
      </c>
      <c r="F12" s="52">
        <v>61</v>
      </c>
      <c r="G12" s="31">
        <f t="shared" si="1"/>
        <v>65</v>
      </c>
      <c r="H12" s="32">
        <v>4</v>
      </c>
      <c r="I12" s="39">
        <v>61</v>
      </c>
      <c r="J12" s="34">
        <f t="shared" si="2"/>
        <v>65</v>
      </c>
      <c r="K12" s="38">
        <v>4</v>
      </c>
      <c r="L12" s="36">
        <v>69</v>
      </c>
      <c r="M12" s="31">
        <f t="shared" si="3"/>
        <v>73</v>
      </c>
      <c r="N12" s="32">
        <v>6</v>
      </c>
      <c r="O12" s="39">
        <v>88</v>
      </c>
      <c r="P12" s="34">
        <f t="shared" si="4"/>
        <v>94</v>
      </c>
      <c r="Q12" s="38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5">
        <v>5</v>
      </c>
      <c r="B13" s="67" t="s">
        <v>149</v>
      </c>
      <c r="C13" s="60" t="s">
        <v>150</v>
      </c>
      <c r="D13" s="28">
        <f t="shared" si="0"/>
        <v>296.5</v>
      </c>
      <c r="E13" s="47">
        <v>6</v>
      </c>
      <c r="F13" s="51">
        <v>100</v>
      </c>
      <c r="G13" s="31">
        <f t="shared" si="1"/>
        <v>106</v>
      </c>
      <c r="H13" s="32">
        <v>2</v>
      </c>
      <c r="I13" s="42">
        <v>54</v>
      </c>
      <c r="J13" s="34">
        <f t="shared" si="2"/>
        <v>56</v>
      </c>
      <c r="K13" s="43">
        <v>2</v>
      </c>
      <c r="L13" s="41">
        <v>78</v>
      </c>
      <c r="M13" s="31">
        <f t="shared" si="3"/>
        <v>80</v>
      </c>
      <c r="N13" s="32">
        <v>0.5</v>
      </c>
      <c r="O13" s="42">
        <v>54</v>
      </c>
      <c r="P13" s="34">
        <f t="shared" si="4"/>
        <v>54.5</v>
      </c>
      <c r="Q13" s="43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67" t="s">
        <v>160</v>
      </c>
      <c r="C14" s="60" t="s">
        <v>161</v>
      </c>
      <c r="D14" s="28">
        <f t="shared" si="0"/>
        <v>243.5</v>
      </c>
      <c r="E14" s="47">
        <v>3</v>
      </c>
      <c r="F14" s="52">
        <v>61</v>
      </c>
      <c r="G14" s="31">
        <f t="shared" si="1"/>
        <v>64</v>
      </c>
      <c r="H14" s="37">
        <v>1</v>
      </c>
      <c r="I14" s="44">
        <v>54</v>
      </c>
      <c r="J14" s="34">
        <f t="shared" si="2"/>
        <v>55</v>
      </c>
      <c r="K14" s="43">
        <v>2</v>
      </c>
      <c r="L14" s="41">
        <v>61</v>
      </c>
      <c r="M14" s="31">
        <f t="shared" si="3"/>
        <v>63</v>
      </c>
      <c r="N14" s="37">
        <v>0.5</v>
      </c>
      <c r="O14" s="44">
        <v>61</v>
      </c>
      <c r="P14" s="34">
        <f t="shared" si="4"/>
        <v>61.5</v>
      </c>
      <c r="Q14" s="43"/>
      <c r="R14" s="41"/>
      <c r="S14" s="31">
        <f t="shared" si="5"/>
        <v>0</v>
      </c>
      <c r="T14" s="37"/>
      <c r="U14" s="44"/>
      <c r="V14" s="34">
        <f t="shared" si="6"/>
        <v>0</v>
      </c>
    </row>
    <row r="15" spans="1:22" x14ac:dyDescent="0.25">
      <c r="A15" s="65">
        <v>7</v>
      </c>
      <c r="B15" s="67" t="s">
        <v>155</v>
      </c>
      <c r="C15" s="60" t="s">
        <v>156</v>
      </c>
      <c r="D15" s="28">
        <f t="shared" si="0"/>
        <v>243</v>
      </c>
      <c r="E15" s="47">
        <v>8</v>
      </c>
      <c r="F15" s="53">
        <v>61</v>
      </c>
      <c r="G15" s="31">
        <f t="shared" si="1"/>
        <v>69</v>
      </c>
      <c r="H15" s="32">
        <v>2</v>
      </c>
      <c r="I15" s="42">
        <v>54</v>
      </c>
      <c r="J15" s="34">
        <f t="shared" si="2"/>
        <v>56</v>
      </c>
      <c r="K15" s="40">
        <v>1</v>
      </c>
      <c r="L15" s="41">
        <v>54</v>
      </c>
      <c r="M15" s="31">
        <f t="shared" si="3"/>
        <v>55</v>
      </c>
      <c r="N15" s="32">
        <v>2</v>
      </c>
      <c r="O15" s="42">
        <v>61</v>
      </c>
      <c r="P15" s="34">
        <f t="shared" si="4"/>
        <v>63</v>
      </c>
      <c r="Q15" s="40"/>
      <c r="R15" s="41"/>
      <c r="S15" s="31">
        <f t="shared" si="5"/>
        <v>0</v>
      </c>
      <c r="T15" s="32"/>
      <c r="U15" s="42"/>
      <c r="V15" s="34">
        <f t="shared" si="6"/>
        <v>0</v>
      </c>
    </row>
    <row r="16" spans="1:22" x14ac:dyDescent="0.25">
      <c r="A16" s="65">
        <v>8</v>
      </c>
      <c r="B16" s="67" t="s">
        <v>177</v>
      </c>
      <c r="C16" s="60" t="s">
        <v>178</v>
      </c>
      <c r="D16" s="28">
        <f t="shared" si="0"/>
        <v>222</v>
      </c>
      <c r="E16" s="48">
        <v>0</v>
      </c>
      <c r="F16" s="50">
        <v>0</v>
      </c>
      <c r="G16" s="31">
        <f t="shared" si="1"/>
        <v>0</v>
      </c>
      <c r="H16" s="32">
        <v>4</v>
      </c>
      <c r="I16" s="42">
        <v>69</v>
      </c>
      <c r="J16" s="34">
        <f t="shared" si="2"/>
        <v>73</v>
      </c>
      <c r="K16" s="40">
        <v>2</v>
      </c>
      <c r="L16" s="41">
        <v>61</v>
      </c>
      <c r="M16" s="31">
        <f t="shared" si="3"/>
        <v>63</v>
      </c>
      <c r="N16" s="32">
        <v>8</v>
      </c>
      <c r="O16" s="42">
        <v>78</v>
      </c>
      <c r="P16" s="34">
        <f t="shared" si="4"/>
        <v>86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98" t="s">
        <v>157</v>
      </c>
      <c r="C17" s="99" t="s">
        <v>158</v>
      </c>
      <c r="D17" s="28">
        <f t="shared" si="0"/>
        <v>213.5</v>
      </c>
      <c r="E17" s="48">
        <v>4</v>
      </c>
      <c r="F17" s="100">
        <v>61</v>
      </c>
      <c r="G17" s="31">
        <f t="shared" si="1"/>
        <v>65</v>
      </c>
      <c r="H17" s="32">
        <v>3</v>
      </c>
      <c r="I17" s="42">
        <v>61</v>
      </c>
      <c r="J17" s="34">
        <f t="shared" si="2"/>
        <v>64</v>
      </c>
      <c r="K17" s="40">
        <v>6</v>
      </c>
      <c r="L17" s="41">
        <v>54</v>
      </c>
      <c r="M17" s="31">
        <f t="shared" si="3"/>
        <v>60</v>
      </c>
      <c r="N17" s="32">
        <v>0.5</v>
      </c>
      <c r="O17" s="42">
        <v>24</v>
      </c>
      <c r="P17" s="34">
        <f t="shared" si="4"/>
        <v>24.5</v>
      </c>
      <c r="Q17" s="40"/>
      <c r="R17" s="41"/>
      <c r="S17" s="31">
        <f t="shared" si="5"/>
        <v>0</v>
      </c>
      <c r="T17" s="32"/>
      <c r="U17" s="42"/>
      <c r="V17" s="34">
        <f t="shared" si="6"/>
        <v>0</v>
      </c>
    </row>
    <row r="18" spans="1:22" x14ac:dyDescent="0.25">
      <c r="A18" s="65">
        <v>10</v>
      </c>
      <c r="B18" s="67" t="s">
        <v>72</v>
      </c>
      <c r="C18" s="60" t="s">
        <v>166</v>
      </c>
      <c r="D18" s="66">
        <f t="shared" si="0"/>
        <v>181</v>
      </c>
      <c r="E18" s="48">
        <v>2</v>
      </c>
      <c r="F18" s="50">
        <v>54</v>
      </c>
      <c r="G18" s="31">
        <f t="shared" si="1"/>
        <v>56</v>
      </c>
      <c r="H18" s="32">
        <v>0</v>
      </c>
      <c r="I18" s="42">
        <v>0</v>
      </c>
      <c r="J18" s="34">
        <f t="shared" si="2"/>
        <v>0</v>
      </c>
      <c r="K18" s="40">
        <v>8</v>
      </c>
      <c r="L18" s="41">
        <v>54</v>
      </c>
      <c r="M18" s="31">
        <f t="shared" si="3"/>
        <v>62</v>
      </c>
      <c r="N18" s="32">
        <v>2</v>
      </c>
      <c r="O18" s="42">
        <v>61</v>
      </c>
      <c r="P18" s="34">
        <f t="shared" si="4"/>
        <v>63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ht="15.75" thickBot="1" x14ac:dyDescent="0.3">
      <c r="A19" s="65">
        <v>11</v>
      </c>
      <c r="B19" s="68" t="s">
        <v>185</v>
      </c>
      <c r="C19" s="62" t="s">
        <v>186</v>
      </c>
      <c r="D19" s="66">
        <f t="shared" si="0"/>
        <v>171.5</v>
      </c>
      <c r="E19" s="49"/>
      <c r="F19" s="49"/>
      <c r="G19" s="31">
        <f t="shared" si="1"/>
        <v>0</v>
      </c>
      <c r="H19" s="32">
        <v>2</v>
      </c>
      <c r="I19" s="42">
        <v>54</v>
      </c>
      <c r="J19" s="34">
        <f t="shared" si="2"/>
        <v>56</v>
      </c>
      <c r="K19" s="40">
        <v>3</v>
      </c>
      <c r="L19" s="41">
        <v>88</v>
      </c>
      <c r="M19" s="31">
        <f t="shared" si="3"/>
        <v>91</v>
      </c>
      <c r="N19" s="32">
        <v>0.5</v>
      </c>
      <c r="O19" s="42">
        <v>24</v>
      </c>
      <c r="P19" s="34">
        <f t="shared" si="4"/>
        <v>24.5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 t="s">
        <v>167</v>
      </c>
      <c r="C20" s="60" t="s">
        <v>168</v>
      </c>
      <c r="D20" s="66">
        <f t="shared" si="0"/>
        <v>149.5</v>
      </c>
      <c r="E20" s="46">
        <v>2</v>
      </c>
      <c r="F20" s="116">
        <v>54</v>
      </c>
      <c r="G20" s="31">
        <f t="shared" si="1"/>
        <v>56</v>
      </c>
      <c r="H20" s="32">
        <v>8</v>
      </c>
      <c r="I20" s="42">
        <v>61</v>
      </c>
      <c r="J20" s="34">
        <f t="shared" si="2"/>
        <v>69</v>
      </c>
      <c r="K20" s="40">
        <v>0</v>
      </c>
      <c r="L20" s="41">
        <v>0</v>
      </c>
      <c r="M20" s="31">
        <f t="shared" si="3"/>
        <v>0</v>
      </c>
      <c r="N20" s="32">
        <v>0.5</v>
      </c>
      <c r="O20" s="42">
        <v>24</v>
      </c>
      <c r="P20" s="34">
        <f t="shared" si="4"/>
        <v>24.5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5">
        <v>13</v>
      </c>
      <c r="B21" s="87" t="s">
        <v>181</v>
      </c>
      <c r="C21" s="88" t="s">
        <v>182</v>
      </c>
      <c r="D21" s="28">
        <f t="shared" si="0"/>
        <v>121</v>
      </c>
      <c r="E21" s="48"/>
      <c r="F21" s="48"/>
      <c r="G21" s="31">
        <f t="shared" si="1"/>
        <v>0</v>
      </c>
      <c r="H21" s="32">
        <v>3</v>
      </c>
      <c r="I21" s="42">
        <v>61</v>
      </c>
      <c r="J21" s="34">
        <f t="shared" si="2"/>
        <v>64</v>
      </c>
      <c r="K21" s="40">
        <v>0</v>
      </c>
      <c r="L21" s="41">
        <v>0</v>
      </c>
      <c r="M21" s="31">
        <f t="shared" si="3"/>
        <v>0</v>
      </c>
      <c r="N21" s="32">
        <v>3</v>
      </c>
      <c r="O21" s="42">
        <v>54</v>
      </c>
      <c r="P21" s="34">
        <f t="shared" si="4"/>
        <v>57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67" t="s">
        <v>164</v>
      </c>
      <c r="C22" s="60" t="s">
        <v>165</v>
      </c>
      <c r="D22" s="28">
        <f t="shared" si="0"/>
        <v>121</v>
      </c>
      <c r="E22" s="48">
        <v>3</v>
      </c>
      <c r="F22" s="91">
        <v>54</v>
      </c>
      <c r="G22" s="31">
        <f t="shared" si="1"/>
        <v>57</v>
      </c>
      <c r="H22" s="37"/>
      <c r="I22" s="42"/>
      <c r="J22" s="34">
        <f t="shared" si="2"/>
        <v>0</v>
      </c>
      <c r="K22" s="43"/>
      <c r="L22" s="45"/>
      <c r="M22" s="31">
        <f t="shared" si="3"/>
        <v>0</v>
      </c>
      <c r="N22" s="37">
        <v>10</v>
      </c>
      <c r="O22" s="42">
        <v>54</v>
      </c>
      <c r="P22" s="34">
        <f t="shared" si="4"/>
        <v>64</v>
      </c>
      <c r="Q22" s="43"/>
      <c r="R22" s="45"/>
      <c r="S22" s="31">
        <f t="shared" si="5"/>
        <v>0</v>
      </c>
      <c r="T22" s="37"/>
      <c r="U22" s="42"/>
      <c r="V22" s="34">
        <f t="shared" si="6"/>
        <v>0</v>
      </c>
    </row>
    <row r="23" spans="1:22" x14ac:dyDescent="0.25">
      <c r="A23" s="65">
        <v>15</v>
      </c>
      <c r="B23" s="68" t="s">
        <v>208</v>
      </c>
      <c r="C23" s="62" t="s">
        <v>209</v>
      </c>
      <c r="D23" s="28">
        <f t="shared" si="0"/>
        <v>84</v>
      </c>
      <c r="E23" s="48"/>
      <c r="F23" s="48"/>
      <c r="G23" s="31">
        <f t="shared" si="1"/>
        <v>0</v>
      </c>
      <c r="H23" s="32"/>
      <c r="I23" s="42"/>
      <c r="J23" s="34">
        <f t="shared" si="2"/>
        <v>0</v>
      </c>
      <c r="K23" s="40">
        <v>4</v>
      </c>
      <c r="L23" s="41">
        <v>54</v>
      </c>
      <c r="M23" s="31">
        <f t="shared" si="3"/>
        <v>58</v>
      </c>
      <c r="N23" s="32">
        <v>2</v>
      </c>
      <c r="O23" s="42">
        <v>24</v>
      </c>
      <c r="P23" s="34">
        <f t="shared" si="4"/>
        <v>26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68" t="s">
        <v>210</v>
      </c>
      <c r="C24" s="62" t="s">
        <v>211</v>
      </c>
      <c r="D24" s="28">
        <f t="shared" si="0"/>
        <v>65</v>
      </c>
      <c r="E24" s="48"/>
      <c r="F24" s="48"/>
      <c r="G24" s="31">
        <f t="shared" si="1"/>
        <v>0</v>
      </c>
      <c r="H24" s="32"/>
      <c r="I24" s="42"/>
      <c r="J24" s="34">
        <f t="shared" si="2"/>
        <v>0</v>
      </c>
      <c r="K24" s="40">
        <v>0</v>
      </c>
      <c r="L24" s="41">
        <v>0</v>
      </c>
      <c r="M24" s="31">
        <f t="shared" si="3"/>
        <v>0</v>
      </c>
      <c r="N24" s="32">
        <v>4</v>
      </c>
      <c r="O24" s="42">
        <v>61</v>
      </c>
      <c r="P24" s="34">
        <f t="shared" si="4"/>
        <v>65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123" t="s">
        <v>297</v>
      </c>
      <c r="C25" s="60" t="s">
        <v>298</v>
      </c>
      <c r="D25" s="28">
        <f t="shared" si="0"/>
        <v>58</v>
      </c>
      <c r="E25" s="48"/>
      <c r="F25" s="48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>
        <v>4</v>
      </c>
      <c r="O25" s="42">
        <v>54</v>
      </c>
      <c r="P25" s="34">
        <f t="shared" si="4"/>
        <v>58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68" t="s">
        <v>179</v>
      </c>
      <c r="C26" s="62" t="s">
        <v>180</v>
      </c>
      <c r="D26" s="28">
        <f t="shared" si="0"/>
        <v>56</v>
      </c>
      <c r="E26" s="48"/>
      <c r="F26" s="48"/>
      <c r="G26" s="31">
        <f t="shared" si="1"/>
        <v>0</v>
      </c>
      <c r="H26" s="32">
        <v>2</v>
      </c>
      <c r="I26" s="42">
        <v>54</v>
      </c>
      <c r="J26" s="34">
        <f t="shared" si="2"/>
        <v>56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8" t="s">
        <v>183</v>
      </c>
      <c r="C27" s="62" t="s">
        <v>184</v>
      </c>
      <c r="D27" s="28">
        <f t="shared" si="0"/>
        <v>56</v>
      </c>
      <c r="E27" s="48"/>
      <c r="F27" s="48"/>
      <c r="G27" s="31">
        <f t="shared" si="1"/>
        <v>0</v>
      </c>
      <c r="H27" s="32">
        <v>0</v>
      </c>
      <c r="I27" s="42">
        <v>0</v>
      </c>
      <c r="J27" s="34">
        <f t="shared" si="2"/>
        <v>0</v>
      </c>
      <c r="K27" s="40">
        <v>2</v>
      </c>
      <c r="L27" s="41">
        <v>54</v>
      </c>
      <c r="M27" s="31">
        <f t="shared" si="3"/>
        <v>56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7" t="s">
        <v>60</v>
      </c>
      <c r="C28" s="60" t="s">
        <v>169</v>
      </c>
      <c r="D28" s="28">
        <f t="shared" si="0"/>
        <v>55</v>
      </c>
      <c r="E28" s="48">
        <v>0</v>
      </c>
      <c r="F28" s="48">
        <v>0</v>
      </c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>
        <v>1</v>
      </c>
      <c r="O28" s="42">
        <v>54</v>
      </c>
      <c r="P28" s="34">
        <f t="shared" si="4"/>
        <v>55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124" t="s">
        <v>299</v>
      </c>
      <c r="C29" s="62" t="s">
        <v>287</v>
      </c>
      <c r="D29" s="28">
        <f t="shared" si="0"/>
        <v>55</v>
      </c>
      <c r="E29" s="48"/>
      <c r="F29" s="4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>
        <v>1</v>
      </c>
      <c r="O29" s="42">
        <v>54</v>
      </c>
      <c r="P29" s="34">
        <f t="shared" si="4"/>
        <v>55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124" t="s">
        <v>302</v>
      </c>
      <c r="C30" s="62" t="s">
        <v>303</v>
      </c>
      <c r="D30" s="28">
        <f t="shared" si="0"/>
        <v>55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>
        <v>1</v>
      </c>
      <c r="O30" s="42">
        <v>54</v>
      </c>
      <c r="P30" s="34">
        <f t="shared" si="4"/>
        <v>55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106" t="s">
        <v>300</v>
      </c>
      <c r="C31" s="60" t="s">
        <v>301</v>
      </c>
      <c r="D31" s="28">
        <f t="shared" si="0"/>
        <v>25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>
        <v>1</v>
      </c>
      <c r="O31" s="42">
        <v>24</v>
      </c>
      <c r="P31" s="34">
        <f t="shared" si="4"/>
        <v>25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124" t="s">
        <v>304</v>
      </c>
      <c r="C32" s="62" t="s">
        <v>305</v>
      </c>
      <c r="D32" s="28">
        <f t="shared" si="0"/>
        <v>24.5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>
        <v>0.5</v>
      </c>
      <c r="O32" s="42">
        <v>24</v>
      </c>
      <c r="P32" s="34">
        <f t="shared" si="4"/>
        <v>24.5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67" t="s">
        <v>170</v>
      </c>
      <c r="C33" s="60" t="s">
        <v>171</v>
      </c>
      <c r="D33" s="28">
        <f t="shared" si="0"/>
        <v>0</v>
      </c>
      <c r="E33" s="48">
        <v>0</v>
      </c>
      <c r="F33" s="48">
        <v>0</v>
      </c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67" t="s">
        <v>172</v>
      </c>
      <c r="C34" s="60" t="s">
        <v>173</v>
      </c>
      <c r="D34" s="28">
        <f t="shared" si="0"/>
        <v>0</v>
      </c>
      <c r="E34" s="48">
        <v>0</v>
      </c>
      <c r="F34" s="48">
        <v>0</v>
      </c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>
        <v>0</v>
      </c>
      <c r="O34" s="42">
        <v>0</v>
      </c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67" t="s">
        <v>174</v>
      </c>
      <c r="C35" s="60" t="s">
        <v>175</v>
      </c>
      <c r="D35" s="28">
        <f t="shared" si="0"/>
        <v>0</v>
      </c>
      <c r="E35" s="48">
        <v>0</v>
      </c>
      <c r="F35" s="48">
        <v>0</v>
      </c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67">
        <v>101</v>
      </c>
      <c r="C36" s="60" t="s">
        <v>176</v>
      </c>
      <c r="D36" s="28">
        <f t="shared" si="0"/>
        <v>0</v>
      </c>
      <c r="E36" s="48">
        <v>0</v>
      </c>
      <c r="F36" s="48">
        <v>0</v>
      </c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63"/>
      <c r="C37" s="63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63"/>
      <c r="C38" s="63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33"/>
  <sheetViews>
    <sheetView topLeftCell="A7" workbookViewId="0">
      <selection activeCell="T16" sqref="T16"/>
    </sheetView>
  </sheetViews>
  <sheetFormatPr defaultRowHeight="15" x14ac:dyDescent="0.25"/>
  <cols>
    <col min="1" max="1" width="5.5703125" style="58" customWidth="1"/>
    <col min="2" max="2" width="7.28515625" style="58" customWidth="1"/>
    <col min="3" max="3" width="21.5703125" customWidth="1"/>
    <col min="16" max="16" width="11.140625" customWidth="1"/>
  </cols>
  <sheetData>
    <row r="6" spans="1:25" ht="15.75" thickBot="1" x14ac:dyDescent="0.3"/>
    <row r="7" spans="1:25" ht="15.75" customHeight="1" thickBot="1" x14ac:dyDescent="0.3">
      <c r="A7" s="59"/>
      <c r="B7" s="59"/>
      <c r="C7" s="19"/>
      <c r="D7" s="19"/>
      <c r="E7" s="128" t="s">
        <v>187</v>
      </c>
      <c r="F7" s="129"/>
      <c r="G7" s="130"/>
      <c r="H7" s="125" t="s">
        <v>188</v>
      </c>
      <c r="I7" s="126"/>
      <c r="J7" s="127"/>
      <c r="K7" s="128" t="s">
        <v>218</v>
      </c>
      <c r="L7" s="129"/>
      <c r="M7" s="130"/>
      <c r="N7" s="125" t="s">
        <v>240</v>
      </c>
      <c r="O7" s="126"/>
      <c r="P7" s="127"/>
      <c r="Q7" s="128" t="s">
        <v>14</v>
      </c>
      <c r="R7" s="129"/>
      <c r="S7" s="130"/>
      <c r="T7" s="125" t="s">
        <v>306</v>
      </c>
      <c r="U7" s="126"/>
      <c r="V7" s="127"/>
      <c r="W7" s="128" t="s">
        <v>307</v>
      </c>
      <c r="X7" s="129"/>
      <c r="Y7" s="130"/>
    </row>
    <row r="8" spans="1:25" ht="15.75" thickBot="1" x14ac:dyDescent="0.3">
      <c r="A8" s="70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  <c r="W8" s="22" t="s">
        <v>19</v>
      </c>
      <c r="X8" s="23" t="s">
        <v>20</v>
      </c>
      <c r="Y8" s="24" t="s">
        <v>21</v>
      </c>
    </row>
    <row r="9" spans="1:25" x14ac:dyDescent="0.25">
      <c r="A9" s="71">
        <v>1</v>
      </c>
      <c r="B9" s="72" t="s">
        <v>135</v>
      </c>
      <c r="C9" s="74" t="s">
        <v>136</v>
      </c>
      <c r="D9" s="28">
        <f t="shared" ref="D9:D33" si="0">G9+J9+M9+P9+S9+V9</f>
        <v>495</v>
      </c>
      <c r="E9" s="76">
        <v>4</v>
      </c>
      <c r="F9" s="30">
        <v>61</v>
      </c>
      <c r="G9" s="31">
        <f t="shared" ref="G9:G33" si="1">E9+F9</f>
        <v>65</v>
      </c>
      <c r="H9" s="32">
        <v>10</v>
      </c>
      <c r="I9" s="33">
        <v>78</v>
      </c>
      <c r="J9" s="34">
        <f t="shared" ref="J9:J33" si="2">H9+I9</f>
        <v>88</v>
      </c>
      <c r="K9" s="35">
        <v>8</v>
      </c>
      <c r="L9" s="30">
        <v>69</v>
      </c>
      <c r="M9" s="31">
        <f t="shared" ref="M9:M33" si="3">K9+L9</f>
        <v>77</v>
      </c>
      <c r="N9" s="32">
        <v>2</v>
      </c>
      <c r="O9" s="33">
        <v>69</v>
      </c>
      <c r="P9" s="34">
        <f t="shared" ref="P9:P33" si="4">N9+O9</f>
        <v>71</v>
      </c>
      <c r="Q9" s="35">
        <v>8</v>
      </c>
      <c r="R9" s="30">
        <v>78</v>
      </c>
      <c r="S9" s="31">
        <f t="shared" ref="S9:S33" si="5">Q9+R9</f>
        <v>86</v>
      </c>
      <c r="T9" s="32">
        <v>8</v>
      </c>
      <c r="U9" s="33">
        <v>100</v>
      </c>
      <c r="V9" s="34">
        <f t="shared" ref="V9:V33" si="6">T9+U9</f>
        <v>108</v>
      </c>
      <c r="W9" s="29"/>
      <c r="X9" s="30"/>
      <c r="Y9" s="31">
        <f t="shared" ref="Y9:Y33" si="7">W9+X9</f>
        <v>0</v>
      </c>
    </row>
    <row r="10" spans="1:25" x14ac:dyDescent="0.25">
      <c r="A10" s="71">
        <v>2</v>
      </c>
      <c r="B10" s="72" t="s">
        <v>78</v>
      </c>
      <c r="C10" s="74" t="s">
        <v>134</v>
      </c>
      <c r="D10" s="28">
        <f t="shared" si="0"/>
        <v>479</v>
      </c>
      <c r="E10" s="76">
        <v>8</v>
      </c>
      <c r="F10" s="30">
        <v>61</v>
      </c>
      <c r="G10" s="31">
        <f t="shared" si="1"/>
        <v>69</v>
      </c>
      <c r="H10" s="32">
        <v>8</v>
      </c>
      <c r="I10" s="33">
        <v>100</v>
      </c>
      <c r="J10" s="34">
        <f t="shared" si="2"/>
        <v>108</v>
      </c>
      <c r="K10" s="35">
        <v>3</v>
      </c>
      <c r="L10" s="30">
        <v>61</v>
      </c>
      <c r="M10" s="31">
        <f t="shared" si="3"/>
        <v>64</v>
      </c>
      <c r="N10" s="32">
        <v>4</v>
      </c>
      <c r="O10" s="33">
        <v>78</v>
      </c>
      <c r="P10" s="34">
        <f t="shared" si="4"/>
        <v>82</v>
      </c>
      <c r="Q10" s="35">
        <v>2</v>
      </c>
      <c r="R10" s="30">
        <v>54</v>
      </c>
      <c r="S10" s="31">
        <f t="shared" si="5"/>
        <v>56</v>
      </c>
      <c r="T10" s="32">
        <v>12</v>
      </c>
      <c r="U10" s="33">
        <v>88</v>
      </c>
      <c r="V10" s="34">
        <f t="shared" si="6"/>
        <v>100</v>
      </c>
      <c r="W10" s="35"/>
      <c r="X10" s="30"/>
      <c r="Y10" s="31">
        <f t="shared" si="7"/>
        <v>0</v>
      </c>
    </row>
    <row r="11" spans="1:25" x14ac:dyDescent="0.25">
      <c r="A11" s="71">
        <v>3</v>
      </c>
      <c r="B11" s="72" t="s">
        <v>132</v>
      </c>
      <c r="C11" s="74" t="s">
        <v>133</v>
      </c>
      <c r="D11" s="28">
        <f t="shared" si="0"/>
        <v>466</v>
      </c>
      <c r="E11" s="76">
        <v>2</v>
      </c>
      <c r="F11" s="30">
        <v>69</v>
      </c>
      <c r="G11" s="31">
        <f t="shared" si="1"/>
        <v>71</v>
      </c>
      <c r="H11" s="32">
        <v>12</v>
      </c>
      <c r="I11" s="33">
        <v>88</v>
      </c>
      <c r="J11" s="34">
        <f t="shared" si="2"/>
        <v>100</v>
      </c>
      <c r="K11" s="35">
        <v>2</v>
      </c>
      <c r="L11" s="36">
        <v>61</v>
      </c>
      <c r="M11" s="31">
        <f t="shared" si="3"/>
        <v>63</v>
      </c>
      <c r="N11" s="32">
        <v>4</v>
      </c>
      <c r="O11" s="33">
        <v>54</v>
      </c>
      <c r="P11" s="34">
        <f t="shared" si="4"/>
        <v>58</v>
      </c>
      <c r="Q11" s="35">
        <v>2</v>
      </c>
      <c r="R11" s="36">
        <v>88</v>
      </c>
      <c r="S11" s="31">
        <f t="shared" si="5"/>
        <v>90</v>
      </c>
      <c r="T11" s="32">
        <v>6</v>
      </c>
      <c r="U11" s="33">
        <v>78</v>
      </c>
      <c r="V11" s="34">
        <f t="shared" si="6"/>
        <v>84</v>
      </c>
      <c r="W11" s="35"/>
      <c r="X11" s="36"/>
      <c r="Y11" s="31">
        <f t="shared" si="7"/>
        <v>0</v>
      </c>
    </row>
    <row r="12" spans="1:25" x14ac:dyDescent="0.25">
      <c r="A12" s="71">
        <v>4</v>
      </c>
      <c r="B12" s="72" t="s">
        <v>126</v>
      </c>
      <c r="C12" s="74" t="s">
        <v>127</v>
      </c>
      <c r="D12" s="28">
        <f t="shared" si="0"/>
        <v>463</v>
      </c>
      <c r="E12" s="76">
        <v>10</v>
      </c>
      <c r="F12" s="30">
        <v>100</v>
      </c>
      <c r="G12" s="31">
        <f t="shared" si="1"/>
        <v>110</v>
      </c>
      <c r="H12" s="32">
        <v>3</v>
      </c>
      <c r="I12" s="39">
        <v>61</v>
      </c>
      <c r="J12" s="34">
        <f t="shared" si="2"/>
        <v>64</v>
      </c>
      <c r="K12" s="54">
        <v>4</v>
      </c>
      <c r="L12" s="36">
        <v>61</v>
      </c>
      <c r="M12" s="31">
        <f t="shared" si="3"/>
        <v>65</v>
      </c>
      <c r="N12" s="32">
        <v>3</v>
      </c>
      <c r="O12" s="39">
        <v>100</v>
      </c>
      <c r="P12" s="34">
        <f t="shared" si="4"/>
        <v>103</v>
      </c>
      <c r="Q12" s="54">
        <v>4</v>
      </c>
      <c r="R12" s="36">
        <v>61</v>
      </c>
      <c r="S12" s="31">
        <f t="shared" si="5"/>
        <v>65</v>
      </c>
      <c r="T12" s="32">
        <v>2</v>
      </c>
      <c r="U12" s="39">
        <v>54</v>
      </c>
      <c r="V12" s="34">
        <f t="shared" si="6"/>
        <v>56</v>
      </c>
      <c r="W12" s="38"/>
      <c r="X12" s="36"/>
      <c r="Y12" s="31">
        <f t="shared" si="7"/>
        <v>0</v>
      </c>
    </row>
    <row r="13" spans="1:25" x14ac:dyDescent="0.25">
      <c r="A13" s="71">
        <v>5</v>
      </c>
      <c r="B13" s="72" t="s">
        <v>88</v>
      </c>
      <c r="C13" s="74" t="s">
        <v>142</v>
      </c>
      <c r="D13" s="28">
        <f t="shared" si="0"/>
        <v>437</v>
      </c>
      <c r="E13" s="76">
        <v>2</v>
      </c>
      <c r="F13" s="30">
        <v>54</v>
      </c>
      <c r="G13" s="31">
        <f t="shared" si="1"/>
        <v>56</v>
      </c>
      <c r="H13" s="32"/>
      <c r="I13" s="42"/>
      <c r="J13" s="34">
        <f t="shared" si="2"/>
        <v>0</v>
      </c>
      <c r="K13" s="40">
        <v>12</v>
      </c>
      <c r="L13" s="41">
        <v>100</v>
      </c>
      <c r="M13" s="31">
        <f t="shared" si="3"/>
        <v>112</v>
      </c>
      <c r="N13" s="32">
        <v>10</v>
      </c>
      <c r="O13" s="42">
        <v>88</v>
      </c>
      <c r="P13" s="34">
        <f t="shared" si="4"/>
        <v>98</v>
      </c>
      <c r="Q13" s="40">
        <v>6</v>
      </c>
      <c r="R13" s="41">
        <v>100</v>
      </c>
      <c r="S13" s="31">
        <f t="shared" si="5"/>
        <v>106</v>
      </c>
      <c r="T13" s="32">
        <v>4</v>
      </c>
      <c r="U13" s="42">
        <v>61</v>
      </c>
      <c r="V13" s="34">
        <f t="shared" si="6"/>
        <v>65</v>
      </c>
      <c r="W13" s="40"/>
      <c r="X13" s="41"/>
      <c r="Y13" s="31">
        <f t="shared" si="7"/>
        <v>0</v>
      </c>
    </row>
    <row r="14" spans="1:25" x14ac:dyDescent="0.25">
      <c r="A14" s="71">
        <v>6</v>
      </c>
      <c r="B14" s="72" t="s">
        <v>128</v>
      </c>
      <c r="C14" s="74" t="s">
        <v>129</v>
      </c>
      <c r="D14" s="28">
        <f t="shared" si="0"/>
        <v>407</v>
      </c>
      <c r="E14" s="76">
        <v>12</v>
      </c>
      <c r="F14" s="94">
        <v>88</v>
      </c>
      <c r="G14" s="31">
        <f t="shared" si="1"/>
        <v>100</v>
      </c>
      <c r="H14" s="32">
        <v>2</v>
      </c>
      <c r="I14" s="42">
        <v>0</v>
      </c>
      <c r="J14" s="34">
        <f t="shared" si="2"/>
        <v>2</v>
      </c>
      <c r="K14" s="40">
        <v>6</v>
      </c>
      <c r="L14" s="41">
        <v>88</v>
      </c>
      <c r="M14" s="31">
        <f t="shared" si="3"/>
        <v>94</v>
      </c>
      <c r="N14" s="32">
        <v>12</v>
      </c>
      <c r="O14" s="42">
        <v>61</v>
      </c>
      <c r="P14" s="34">
        <f t="shared" si="4"/>
        <v>73</v>
      </c>
      <c r="Q14" s="40">
        <v>12</v>
      </c>
      <c r="R14" s="41">
        <v>61</v>
      </c>
      <c r="S14" s="31">
        <f t="shared" si="5"/>
        <v>73</v>
      </c>
      <c r="T14" s="32">
        <v>4</v>
      </c>
      <c r="U14" s="42">
        <v>61</v>
      </c>
      <c r="V14" s="34">
        <f t="shared" si="6"/>
        <v>65</v>
      </c>
      <c r="W14" s="40"/>
      <c r="X14" s="41"/>
      <c r="Y14" s="31">
        <f t="shared" si="7"/>
        <v>0</v>
      </c>
    </row>
    <row r="15" spans="1:25" x14ac:dyDescent="0.25">
      <c r="A15" s="71">
        <v>7</v>
      </c>
      <c r="B15" s="72" t="s">
        <v>42</v>
      </c>
      <c r="C15" s="74" t="s">
        <v>206</v>
      </c>
      <c r="D15" s="28">
        <f t="shared" si="0"/>
        <v>376</v>
      </c>
      <c r="E15" s="76">
        <v>2</v>
      </c>
      <c r="F15" s="30">
        <v>54</v>
      </c>
      <c r="G15" s="31">
        <f t="shared" si="1"/>
        <v>56</v>
      </c>
      <c r="H15" s="32">
        <v>4</v>
      </c>
      <c r="I15" s="42">
        <v>69</v>
      </c>
      <c r="J15" s="34">
        <f t="shared" si="2"/>
        <v>73</v>
      </c>
      <c r="K15" s="40">
        <v>2</v>
      </c>
      <c r="L15" s="41">
        <v>54</v>
      </c>
      <c r="M15" s="31">
        <f t="shared" si="3"/>
        <v>56</v>
      </c>
      <c r="N15" s="32">
        <v>3</v>
      </c>
      <c r="O15" s="42">
        <v>54</v>
      </c>
      <c r="P15" s="34">
        <f t="shared" si="4"/>
        <v>57</v>
      </c>
      <c r="Q15" s="40">
        <v>10</v>
      </c>
      <c r="R15" s="41">
        <v>61</v>
      </c>
      <c r="S15" s="31">
        <f t="shared" si="5"/>
        <v>71</v>
      </c>
      <c r="T15" s="32">
        <v>2</v>
      </c>
      <c r="U15" s="42">
        <v>61</v>
      </c>
      <c r="V15" s="34">
        <f t="shared" si="6"/>
        <v>63</v>
      </c>
      <c r="W15" s="43"/>
      <c r="X15" s="45"/>
      <c r="Y15" s="31">
        <f t="shared" si="7"/>
        <v>0</v>
      </c>
    </row>
    <row r="16" spans="1:25" x14ac:dyDescent="0.25">
      <c r="A16" s="71">
        <v>8</v>
      </c>
      <c r="B16" s="72" t="s">
        <v>140</v>
      </c>
      <c r="C16" s="74" t="s">
        <v>141</v>
      </c>
      <c r="D16" s="28">
        <f t="shared" si="0"/>
        <v>337</v>
      </c>
      <c r="E16" s="76">
        <v>3</v>
      </c>
      <c r="F16" s="36">
        <v>54</v>
      </c>
      <c r="G16" s="31">
        <f t="shared" si="1"/>
        <v>57</v>
      </c>
      <c r="H16" s="37">
        <v>4</v>
      </c>
      <c r="I16" s="42">
        <v>61</v>
      </c>
      <c r="J16" s="34">
        <f t="shared" si="2"/>
        <v>65</v>
      </c>
      <c r="K16" s="43">
        <v>10</v>
      </c>
      <c r="L16" s="45">
        <v>78</v>
      </c>
      <c r="M16" s="31">
        <f t="shared" si="3"/>
        <v>88</v>
      </c>
      <c r="N16" s="37">
        <v>1</v>
      </c>
      <c r="O16" s="42">
        <v>61</v>
      </c>
      <c r="P16" s="34">
        <f t="shared" si="4"/>
        <v>62</v>
      </c>
      <c r="Q16" s="43">
        <v>3</v>
      </c>
      <c r="R16" s="45">
        <v>61</v>
      </c>
      <c r="S16" s="31">
        <f t="shared" si="5"/>
        <v>64</v>
      </c>
      <c r="T16" s="37">
        <v>1</v>
      </c>
      <c r="U16" s="42">
        <v>0</v>
      </c>
      <c r="V16" s="34">
        <f t="shared" si="6"/>
        <v>1</v>
      </c>
      <c r="W16" s="40"/>
      <c r="X16" s="41"/>
      <c r="Y16" s="31">
        <f t="shared" si="7"/>
        <v>0</v>
      </c>
    </row>
    <row r="17" spans="1:25" x14ac:dyDescent="0.25">
      <c r="A17" s="71">
        <v>9</v>
      </c>
      <c r="B17" s="72" t="s">
        <v>137</v>
      </c>
      <c r="C17" s="74" t="s">
        <v>138</v>
      </c>
      <c r="D17" s="28">
        <f t="shared" si="0"/>
        <v>315</v>
      </c>
      <c r="E17" s="76">
        <v>4</v>
      </c>
      <c r="F17" s="36">
        <v>61</v>
      </c>
      <c r="G17" s="31">
        <f t="shared" si="1"/>
        <v>65</v>
      </c>
      <c r="H17" s="37">
        <v>0</v>
      </c>
      <c r="I17" s="44">
        <v>0</v>
      </c>
      <c r="J17" s="34">
        <f t="shared" si="2"/>
        <v>0</v>
      </c>
      <c r="K17" s="43">
        <v>4</v>
      </c>
      <c r="L17" s="41">
        <v>61</v>
      </c>
      <c r="M17" s="31">
        <f t="shared" si="3"/>
        <v>65</v>
      </c>
      <c r="N17" s="37">
        <v>2</v>
      </c>
      <c r="O17" s="44">
        <v>54</v>
      </c>
      <c r="P17" s="34">
        <f t="shared" si="4"/>
        <v>56</v>
      </c>
      <c r="Q17" s="43">
        <v>4</v>
      </c>
      <c r="R17" s="41">
        <v>69</v>
      </c>
      <c r="S17" s="31">
        <f t="shared" si="5"/>
        <v>73</v>
      </c>
      <c r="T17" s="37">
        <v>2</v>
      </c>
      <c r="U17" s="44">
        <v>54</v>
      </c>
      <c r="V17" s="34">
        <f t="shared" si="6"/>
        <v>56</v>
      </c>
      <c r="W17" s="43"/>
      <c r="X17" s="41"/>
      <c r="Y17" s="31">
        <f t="shared" si="7"/>
        <v>0</v>
      </c>
    </row>
    <row r="18" spans="1:25" x14ac:dyDescent="0.25">
      <c r="A18" s="71">
        <v>10</v>
      </c>
      <c r="B18" s="72" t="s">
        <v>130</v>
      </c>
      <c r="C18" s="74" t="s">
        <v>131</v>
      </c>
      <c r="D18" s="28">
        <f t="shared" si="0"/>
        <v>252</v>
      </c>
      <c r="E18" s="76">
        <v>6</v>
      </c>
      <c r="F18" s="36">
        <v>78</v>
      </c>
      <c r="G18" s="31">
        <f t="shared" si="1"/>
        <v>84</v>
      </c>
      <c r="H18" s="37"/>
      <c r="I18" s="42"/>
      <c r="J18" s="34">
        <f t="shared" si="2"/>
        <v>0</v>
      </c>
      <c r="K18" s="43">
        <v>2</v>
      </c>
      <c r="L18" s="41">
        <v>54</v>
      </c>
      <c r="M18" s="31">
        <f t="shared" si="3"/>
        <v>56</v>
      </c>
      <c r="N18" s="37">
        <v>2</v>
      </c>
      <c r="O18" s="42">
        <v>54</v>
      </c>
      <c r="P18" s="34">
        <f t="shared" si="4"/>
        <v>56</v>
      </c>
      <c r="Q18" s="43"/>
      <c r="R18" s="41"/>
      <c r="S18" s="31">
        <f t="shared" si="5"/>
        <v>0</v>
      </c>
      <c r="T18" s="37">
        <v>2</v>
      </c>
      <c r="U18" s="42">
        <v>54</v>
      </c>
      <c r="V18" s="34">
        <f t="shared" si="6"/>
        <v>56</v>
      </c>
      <c r="W18" s="43"/>
      <c r="X18" s="41"/>
      <c r="Y18" s="31">
        <f t="shared" si="7"/>
        <v>0</v>
      </c>
    </row>
    <row r="19" spans="1:25" x14ac:dyDescent="0.25">
      <c r="A19" s="71">
        <v>11</v>
      </c>
      <c r="B19" s="72" t="s">
        <v>119</v>
      </c>
      <c r="C19" s="74" t="s">
        <v>146</v>
      </c>
      <c r="D19" s="28">
        <f t="shared" si="0"/>
        <v>212</v>
      </c>
      <c r="E19" s="76">
        <v>0</v>
      </c>
      <c r="F19" s="105">
        <v>0</v>
      </c>
      <c r="G19" s="31">
        <f t="shared" si="1"/>
        <v>0</v>
      </c>
      <c r="H19" s="32">
        <v>3</v>
      </c>
      <c r="I19" s="42">
        <v>61</v>
      </c>
      <c r="J19" s="34">
        <f t="shared" si="2"/>
        <v>64</v>
      </c>
      <c r="K19" s="40">
        <v>0</v>
      </c>
      <c r="L19" s="41">
        <v>0</v>
      </c>
      <c r="M19" s="31">
        <f t="shared" si="3"/>
        <v>0</v>
      </c>
      <c r="N19" s="32">
        <v>8</v>
      </c>
      <c r="O19" s="42">
        <v>61</v>
      </c>
      <c r="P19" s="34">
        <f t="shared" si="4"/>
        <v>69</v>
      </c>
      <c r="Q19" s="40"/>
      <c r="R19" s="41"/>
      <c r="S19" s="31">
        <f t="shared" si="5"/>
        <v>0</v>
      </c>
      <c r="T19" s="32">
        <v>10</v>
      </c>
      <c r="U19" s="42">
        <v>69</v>
      </c>
      <c r="V19" s="34">
        <f t="shared" si="6"/>
        <v>79</v>
      </c>
      <c r="W19" s="40"/>
      <c r="X19" s="41"/>
      <c r="Y19" s="31">
        <f t="shared" si="7"/>
        <v>0</v>
      </c>
    </row>
    <row r="20" spans="1:25" x14ac:dyDescent="0.25">
      <c r="A20" s="71">
        <v>12</v>
      </c>
      <c r="B20" s="72" t="s">
        <v>143</v>
      </c>
      <c r="C20" s="74" t="s">
        <v>144</v>
      </c>
      <c r="D20" s="28">
        <f t="shared" si="0"/>
        <v>180</v>
      </c>
      <c r="E20" s="76">
        <v>2</v>
      </c>
      <c r="F20" s="36">
        <v>54</v>
      </c>
      <c r="G20" s="31">
        <f t="shared" si="1"/>
        <v>56</v>
      </c>
      <c r="H20" s="32">
        <v>6</v>
      </c>
      <c r="I20" s="42">
        <v>61</v>
      </c>
      <c r="J20" s="34">
        <f t="shared" si="2"/>
        <v>67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>
        <v>3</v>
      </c>
      <c r="R20" s="41">
        <v>54</v>
      </c>
      <c r="S20" s="31">
        <f t="shared" si="5"/>
        <v>57</v>
      </c>
      <c r="T20" s="32">
        <v>0</v>
      </c>
      <c r="U20" s="42">
        <v>0</v>
      </c>
      <c r="V20" s="34">
        <f t="shared" si="6"/>
        <v>0</v>
      </c>
      <c r="W20" s="40"/>
      <c r="X20" s="41"/>
      <c r="Y20" s="31">
        <f t="shared" si="7"/>
        <v>0</v>
      </c>
    </row>
    <row r="21" spans="1:25" x14ac:dyDescent="0.25">
      <c r="A21" s="71">
        <v>13</v>
      </c>
      <c r="B21" s="72" t="s">
        <v>147</v>
      </c>
      <c r="C21" s="74" t="s">
        <v>148</v>
      </c>
      <c r="D21" s="28">
        <f t="shared" si="0"/>
        <v>120</v>
      </c>
      <c r="E21" s="76">
        <v>0</v>
      </c>
      <c r="F21" s="76">
        <v>0</v>
      </c>
      <c r="G21" s="31">
        <f t="shared" si="1"/>
        <v>0</v>
      </c>
      <c r="H21" s="32"/>
      <c r="I21" s="42"/>
      <c r="J21" s="34">
        <f t="shared" si="2"/>
        <v>0</v>
      </c>
      <c r="K21" s="40">
        <v>2</v>
      </c>
      <c r="L21" s="41">
        <v>54</v>
      </c>
      <c r="M21" s="31">
        <f t="shared" si="3"/>
        <v>56</v>
      </c>
      <c r="N21" s="32">
        <v>0</v>
      </c>
      <c r="O21" s="42">
        <v>0</v>
      </c>
      <c r="P21" s="34">
        <f t="shared" si="4"/>
        <v>0</v>
      </c>
      <c r="Q21" s="40"/>
      <c r="R21" s="41"/>
      <c r="S21" s="31">
        <f t="shared" si="5"/>
        <v>0</v>
      </c>
      <c r="T21" s="32">
        <v>3</v>
      </c>
      <c r="U21" s="42">
        <v>61</v>
      </c>
      <c r="V21" s="34">
        <f t="shared" si="6"/>
        <v>64</v>
      </c>
      <c r="W21" s="40"/>
      <c r="X21" s="41"/>
      <c r="Y21" s="31">
        <f t="shared" si="7"/>
        <v>0</v>
      </c>
    </row>
    <row r="22" spans="1:25" x14ac:dyDescent="0.25">
      <c r="A22" s="71">
        <v>14</v>
      </c>
      <c r="B22" s="73" t="s">
        <v>190</v>
      </c>
      <c r="C22" s="75" t="s">
        <v>189</v>
      </c>
      <c r="D22" s="28">
        <f t="shared" si="0"/>
        <v>113</v>
      </c>
      <c r="E22" s="55">
        <v>1</v>
      </c>
      <c r="F22" s="55">
        <v>54</v>
      </c>
      <c r="G22" s="31">
        <f t="shared" si="1"/>
        <v>55</v>
      </c>
      <c r="H22" s="32">
        <v>0</v>
      </c>
      <c r="I22" s="42">
        <v>0</v>
      </c>
      <c r="J22" s="34">
        <f t="shared" si="2"/>
        <v>0</v>
      </c>
      <c r="K22" s="40">
        <v>3</v>
      </c>
      <c r="L22" s="41">
        <v>54</v>
      </c>
      <c r="M22" s="31">
        <f t="shared" si="3"/>
        <v>57</v>
      </c>
      <c r="N22" s="32">
        <v>1</v>
      </c>
      <c r="O22" s="42">
        <v>0</v>
      </c>
      <c r="P22" s="34">
        <f t="shared" si="4"/>
        <v>1</v>
      </c>
      <c r="Q22" s="40"/>
      <c r="R22" s="41"/>
      <c r="S22" s="31">
        <f t="shared" si="5"/>
        <v>0</v>
      </c>
      <c r="T22" s="32">
        <v>0</v>
      </c>
      <c r="U22" s="42">
        <v>0</v>
      </c>
      <c r="V22" s="34">
        <f t="shared" si="6"/>
        <v>0</v>
      </c>
      <c r="W22" s="40"/>
      <c r="X22" s="41"/>
      <c r="Y22" s="31">
        <f t="shared" si="7"/>
        <v>0</v>
      </c>
    </row>
    <row r="23" spans="1:25" x14ac:dyDescent="0.25">
      <c r="A23" s="71">
        <v>15</v>
      </c>
      <c r="B23" s="104" t="s">
        <v>201</v>
      </c>
      <c r="C23" s="103" t="s">
        <v>243</v>
      </c>
      <c r="D23" s="28">
        <f t="shared" si="0"/>
        <v>113</v>
      </c>
      <c r="E23" s="76"/>
      <c r="F23" s="76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>
        <v>2</v>
      </c>
      <c r="O23" s="42">
        <v>54</v>
      </c>
      <c r="P23" s="34">
        <f t="shared" si="4"/>
        <v>56</v>
      </c>
      <c r="Q23" s="40"/>
      <c r="R23" s="41"/>
      <c r="S23" s="31">
        <f t="shared" si="5"/>
        <v>0</v>
      </c>
      <c r="T23" s="32">
        <v>3</v>
      </c>
      <c r="U23" s="42">
        <v>54</v>
      </c>
      <c r="V23" s="34">
        <f t="shared" si="6"/>
        <v>57</v>
      </c>
      <c r="W23" s="40"/>
      <c r="X23" s="41"/>
      <c r="Y23" s="31">
        <f t="shared" si="7"/>
        <v>0</v>
      </c>
    </row>
    <row r="24" spans="1:25" x14ac:dyDescent="0.25">
      <c r="A24" s="71">
        <v>16</v>
      </c>
      <c r="B24" s="68" t="s">
        <v>241</v>
      </c>
      <c r="C24" s="103" t="s">
        <v>242</v>
      </c>
      <c r="D24" s="28">
        <f t="shared" si="0"/>
        <v>67</v>
      </c>
      <c r="E24" s="77"/>
      <c r="F24" s="78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>
        <v>6</v>
      </c>
      <c r="O24" s="42">
        <v>61</v>
      </c>
      <c r="P24" s="34">
        <f t="shared" si="4"/>
        <v>67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  <c r="W24" s="40"/>
      <c r="X24" s="41"/>
      <c r="Y24" s="31">
        <f t="shared" si="7"/>
        <v>0</v>
      </c>
    </row>
    <row r="25" spans="1:25" x14ac:dyDescent="0.25">
      <c r="A25" s="71">
        <v>17</v>
      </c>
      <c r="B25" s="67" t="s">
        <v>32</v>
      </c>
      <c r="C25" s="74" t="s">
        <v>139</v>
      </c>
      <c r="D25" s="28">
        <f t="shared" si="0"/>
        <v>64</v>
      </c>
      <c r="E25" s="77">
        <v>3</v>
      </c>
      <c r="F25" s="41">
        <v>61</v>
      </c>
      <c r="G25" s="31">
        <f t="shared" si="1"/>
        <v>64</v>
      </c>
      <c r="H25" s="32"/>
      <c r="I25" s="42"/>
      <c r="J25" s="34">
        <f t="shared" si="2"/>
        <v>0</v>
      </c>
      <c r="K25" s="40">
        <v>0</v>
      </c>
      <c r="L25" s="41">
        <v>0</v>
      </c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  <c r="W25" s="40"/>
      <c r="X25" s="41"/>
      <c r="Y25" s="31">
        <f t="shared" si="7"/>
        <v>0</v>
      </c>
    </row>
    <row r="26" spans="1:25" x14ac:dyDescent="0.25">
      <c r="A26" s="71">
        <v>18</v>
      </c>
      <c r="B26" s="68" t="s">
        <v>244</v>
      </c>
      <c r="C26" s="103" t="s">
        <v>245</v>
      </c>
      <c r="D26" s="28">
        <f t="shared" si="0"/>
        <v>0</v>
      </c>
      <c r="E26" s="77"/>
      <c r="F26" s="7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>
        <v>0</v>
      </c>
      <c r="O26" s="42">
        <v>0</v>
      </c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  <c r="W26" s="40"/>
      <c r="X26" s="41"/>
      <c r="Y26" s="31">
        <f t="shared" si="7"/>
        <v>0</v>
      </c>
    </row>
    <row r="27" spans="1:25" x14ac:dyDescent="0.25">
      <c r="A27" s="71">
        <v>19</v>
      </c>
      <c r="B27" s="67" t="s">
        <v>66</v>
      </c>
      <c r="C27" s="74" t="s">
        <v>145</v>
      </c>
      <c r="D27" s="28">
        <f t="shared" si="0"/>
        <v>0</v>
      </c>
      <c r="E27" s="77">
        <v>0</v>
      </c>
      <c r="F27" s="78">
        <v>0</v>
      </c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  <c r="W27" s="40"/>
      <c r="X27" s="41"/>
      <c r="Y27" s="31">
        <f t="shared" si="7"/>
        <v>0</v>
      </c>
    </row>
    <row r="28" spans="1:25" x14ac:dyDescent="0.25">
      <c r="A28" s="71">
        <v>20</v>
      </c>
      <c r="B28" s="68" t="s">
        <v>308</v>
      </c>
      <c r="C28" s="103" t="s">
        <v>291</v>
      </c>
      <c r="D28" s="28">
        <f t="shared" si="0"/>
        <v>0</v>
      </c>
      <c r="E28" s="77"/>
      <c r="F28" s="78"/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>
        <v>0</v>
      </c>
      <c r="U28" s="42">
        <v>0</v>
      </c>
      <c r="V28" s="34">
        <f t="shared" si="6"/>
        <v>0</v>
      </c>
      <c r="W28" s="40"/>
      <c r="X28" s="41"/>
      <c r="Y28" s="31">
        <f t="shared" si="7"/>
        <v>0</v>
      </c>
    </row>
    <row r="29" spans="1:25" x14ac:dyDescent="0.25">
      <c r="A29" s="71">
        <v>21</v>
      </c>
      <c r="B29" s="68" t="s">
        <v>86</v>
      </c>
      <c r="C29" s="103" t="s">
        <v>309</v>
      </c>
      <c r="D29" s="28">
        <f t="shared" si="0"/>
        <v>0</v>
      </c>
      <c r="E29" s="77"/>
      <c r="F29" s="7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>
        <v>0</v>
      </c>
      <c r="U29" s="42">
        <v>0</v>
      </c>
      <c r="V29" s="34">
        <f t="shared" si="6"/>
        <v>0</v>
      </c>
      <c r="W29" s="40"/>
      <c r="X29" s="41"/>
      <c r="Y29" s="31">
        <f t="shared" si="7"/>
        <v>0</v>
      </c>
    </row>
    <row r="30" spans="1:25" x14ac:dyDescent="0.25">
      <c r="A30" s="71">
        <v>22</v>
      </c>
      <c r="B30" s="68"/>
      <c r="C30" s="103"/>
      <c r="D30" s="28">
        <f t="shared" si="0"/>
        <v>0</v>
      </c>
      <c r="E30" s="77"/>
      <c r="F30" s="7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  <c r="W30" s="40"/>
      <c r="X30" s="41"/>
      <c r="Y30" s="31">
        <f t="shared" si="7"/>
        <v>0</v>
      </c>
    </row>
    <row r="31" spans="1:25" x14ac:dyDescent="0.25">
      <c r="A31" s="71">
        <v>23</v>
      </c>
      <c r="B31" s="68"/>
      <c r="C31" s="103"/>
      <c r="D31" s="28">
        <f t="shared" si="0"/>
        <v>0</v>
      </c>
      <c r="E31" s="77"/>
      <c r="F31" s="7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  <c r="W31" s="40"/>
      <c r="X31" s="41"/>
      <c r="Y31" s="31">
        <f t="shared" si="7"/>
        <v>0</v>
      </c>
    </row>
    <row r="32" spans="1:25" x14ac:dyDescent="0.25">
      <c r="A32" s="71">
        <v>24</v>
      </c>
      <c r="B32" s="68"/>
      <c r="C32" s="103"/>
      <c r="D32" s="28">
        <f t="shared" si="0"/>
        <v>0</v>
      </c>
      <c r="E32" s="77"/>
      <c r="F32" s="7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  <c r="W32" s="40"/>
      <c r="X32" s="41"/>
      <c r="Y32" s="31">
        <f t="shared" si="7"/>
        <v>0</v>
      </c>
    </row>
    <row r="33" spans="1:25" x14ac:dyDescent="0.25">
      <c r="A33" s="71">
        <v>25</v>
      </c>
      <c r="B33" s="68"/>
      <c r="C33" s="103"/>
      <c r="D33" s="28">
        <f t="shared" si="0"/>
        <v>0</v>
      </c>
      <c r="E33" s="77"/>
      <c r="F33" s="7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  <c r="W33" s="40"/>
      <c r="X33" s="41"/>
      <c r="Y33" s="31">
        <f t="shared" si="7"/>
        <v>0</v>
      </c>
    </row>
  </sheetData>
  <autoFilter ref="B8:V8">
    <sortState ref="B9:V33">
      <sortCondition descending="1" ref="D8"/>
    </sortState>
  </autoFilter>
  <mergeCells count="7">
    <mergeCell ref="W7:Y7"/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94"/>
  <sheetViews>
    <sheetView topLeftCell="B7" workbookViewId="0">
      <selection activeCell="C83" sqref="C83"/>
    </sheetView>
  </sheetViews>
  <sheetFormatPr defaultRowHeight="15" x14ac:dyDescent="0.25"/>
  <cols>
    <col min="1" max="1" width="6" style="58" customWidth="1"/>
    <col min="2" max="2" width="7" style="58" customWidth="1"/>
    <col min="3" max="3" width="21.28515625" style="58" customWidth="1"/>
  </cols>
  <sheetData>
    <row r="6" spans="1:22" ht="15.75" thickBot="1" x14ac:dyDescent="0.3"/>
    <row r="7" spans="1:22" ht="15.75" thickBot="1" x14ac:dyDescent="0.3">
      <c r="A7" s="59"/>
      <c r="B7" s="59"/>
      <c r="C7" s="59"/>
      <c r="D7" s="19"/>
      <c r="E7" s="128" t="s">
        <v>23</v>
      </c>
      <c r="F7" s="129"/>
      <c r="G7" s="130"/>
      <c r="H7" s="125" t="s">
        <v>191</v>
      </c>
      <c r="I7" s="126"/>
      <c r="J7" s="127"/>
      <c r="K7" s="128" t="s">
        <v>218</v>
      </c>
      <c r="L7" s="129"/>
      <c r="M7" s="130"/>
      <c r="N7" s="125" t="s">
        <v>13</v>
      </c>
      <c r="O7" s="126"/>
      <c r="P7" s="127"/>
      <c r="Q7" s="128" t="s">
        <v>286</v>
      </c>
      <c r="R7" s="129"/>
      <c r="S7" s="130"/>
      <c r="T7" s="125" t="s">
        <v>15</v>
      </c>
      <c r="U7" s="126"/>
      <c r="V7" s="127"/>
    </row>
    <row r="8" spans="1:22" ht="15.75" thickBot="1" x14ac:dyDescent="0.3">
      <c r="A8" s="70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3">
        <v>1</v>
      </c>
      <c r="B9" s="67" t="s">
        <v>32</v>
      </c>
      <c r="C9" s="119" t="s">
        <v>33</v>
      </c>
      <c r="D9" s="28">
        <f t="shared" ref="D9:D40" si="0">G9+J9+M9+P9+S9+V9</f>
        <v>457</v>
      </c>
      <c r="E9" s="81">
        <v>10</v>
      </c>
      <c r="F9" s="79">
        <v>61</v>
      </c>
      <c r="G9" s="31">
        <f t="shared" ref="G9:G40" si="1">E9+F9</f>
        <v>71</v>
      </c>
      <c r="H9" s="32">
        <v>4</v>
      </c>
      <c r="I9" s="33">
        <v>100</v>
      </c>
      <c r="J9" s="34">
        <f t="shared" ref="J9:J40" si="2">H9+I9</f>
        <v>104</v>
      </c>
      <c r="K9" s="35">
        <v>8</v>
      </c>
      <c r="L9" s="30">
        <v>88</v>
      </c>
      <c r="M9" s="31">
        <f t="shared" ref="M9:M40" si="3">K9+L9</f>
        <v>96</v>
      </c>
      <c r="N9" s="32">
        <v>8</v>
      </c>
      <c r="O9" s="33">
        <v>78</v>
      </c>
      <c r="P9" s="34">
        <f t="shared" ref="P9:P26" si="4">N9+O9</f>
        <v>86</v>
      </c>
      <c r="Q9" s="35">
        <v>12</v>
      </c>
      <c r="R9" s="30">
        <v>88</v>
      </c>
      <c r="S9" s="31">
        <f t="shared" ref="S9:S40" si="5">SUM(Q9:R9)</f>
        <v>100</v>
      </c>
      <c r="T9" s="32"/>
      <c r="U9" s="33"/>
      <c r="V9" s="34">
        <f t="shared" ref="V9:V40" si="6">T9+U9</f>
        <v>0</v>
      </c>
    </row>
    <row r="10" spans="1:22" x14ac:dyDescent="0.25">
      <c r="A10" s="63">
        <v>2</v>
      </c>
      <c r="B10" s="67" t="s">
        <v>28</v>
      </c>
      <c r="C10" s="119" t="s">
        <v>29</v>
      </c>
      <c r="D10" s="28">
        <f t="shared" si="0"/>
        <v>404</v>
      </c>
      <c r="E10" s="82">
        <v>2</v>
      </c>
      <c r="F10" s="55">
        <v>78</v>
      </c>
      <c r="G10" s="56">
        <f t="shared" si="1"/>
        <v>80</v>
      </c>
      <c r="H10" s="37">
        <v>12</v>
      </c>
      <c r="I10" s="33">
        <v>88</v>
      </c>
      <c r="J10" s="34">
        <f t="shared" si="2"/>
        <v>100</v>
      </c>
      <c r="K10" s="29">
        <v>10</v>
      </c>
      <c r="L10" s="30">
        <v>78</v>
      </c>
      <c r="M10" s="31">
        <f t="shared" si="3"/>
        <v>88</v>
      </c>
      <c r="N10" s="37">
        <v>4</v>
      </c>
      <c r="O10" s="33">
        <v>61</v>
      </c>
      <c r="P10" s="34">
        <f t="shared" si="4"/>
        <v>65</v>
      </c>
      <c r="Q10" s="29">
        <v>10</v>
      </c>
      <c r="R10" s="30">
        <v>61</v>
      </c>
      <c r="S10" s="31">
        <f t="shared" si="5"/>
        <v>71</v>
      </c>
      <c r="T10" s="37"/>
      <c r="U10" s="33"/>
      <c r="V10" s="34">
        <f t="shared" si="6"/>
        <v>0</v>
      </c>
    </row>
    <row r="11" spans="1:22" x14ac:dyDescent="0.25">
      <c r="A11" s="63">
        <v>3</v>
      </c>
      <c r="B11" s="67" t="s">
        <v>24</v>
      </c>
      <c r="C11" s="119" t="s">
        <v>25</v>
      </c>
      <c r="D11" s="28">
        <f t="shared" si="0"/>
        <v>377</v>
      </c>
      <c r="E11" s="82">
        <v>12</v>
      </c>
      <c r="F11" s="80">
        <v>100</v>
      </c>
      <c r="G11" s="56">
        <f t="shared" si="1"/>
        <v>112</v>
      </c>
      <c r="H11" s="32">
        <v>10</v>
      </c>
      <c r="I11" s="33">
        <v>54</v>
      </c>
      <c r="J11" s="34">
        <f t="shared" si="2"/>
        <v>64</v>
      </c>
      <c r="K11" s="29">
        <v>3</v>
      </c>
      <c r="L11" s="36">
        <v>69</v>
      </c>
      <c r="M11" s="31">
        <f t="shared" si="3"/>
        <v>72</v>
      </c>
      <c r="N11" s="32">
        <v>12</v>
      </c>
      <c r="O11" s="33">
        <v>61</v>
      </c>
      <c r="P11" s="34">
        <f t="shared" si="4"/>
        <v>73</v>
      </c>
      <c r="Q11" s="29">
        <v>2</v>
      </c>
      <c r="R11" s="36">
        <v>54</v>
      </c>
      <c r="S11" s="31">
        <f t="shared" si="5"/>
        <v>56</v>
      </c>
      <c r="T11" s="32"/>
      <c r="U11" s="33"/>
      <c r="V11" s="34">
        <f t="shared" si="6"/>
        <v>0</v>
      </c>
    </row>
    <row r="12" spans="1:22" x14ac:dyDescent="0.25">
      <c r="A12" s="63">
        <v>4</v>
      </c>
      <c r="B12" s="67" t="s">
        <v>52</v>
      </c>
      <c r="C12" s="119" t="s">
        <v>53</v>
      </c>
      <c r="D12" s="28">
        <f t="shared" si="0"/>
        <v>366.5</v>
      </c>
      <c r="E12" s="82">
        <v>0.5</v>
      </c>
      <c r="F12" s="55">
        <v>54</v>
      </c>
      <c r="G12" s="56">
        <f t="shared" si="1"/>
        <v>54.5</v>
      </c>
      <c r="H12" s="32">
        <v>2</v>
      </c>
      <c r="I12" s="39">
        <v>78</v>
      </c>
      <c r="J12" s="34">
        <f t="shared" si="2"/>
        <v>80</v>
      </c>
      <c r="K12" s="38">
        <v>2</v>
      </c>
      <c r="L12" s="36">
        <v>100</v>
      </c>
      <c r="M12" s="31">
        <f t="shared" si="3"/>
        <v>102</v>
      </c>
      <c r="N12" s="32">
        <v>1</v>
      </c>
      <c r="O12" s="39">
        <v>54</v>
      </c>
      <c r="P12" s="34">
        <f t="shared" si="4"/>
        <v>55</v>
      </c>
      <c r="Q12" s="38">
        <v>6</v>
      </c>
      <c r="R12" s="36">
        <v>69</v>
      </c>
      <c r="S12" s="31">
        <f t="shared" si="5"/>
        <v>75</v>
      </c>
      <c r="T12" s="32"/>
      <c r="U12" s="39"/>
      <c r="V12" s="34">
        <f t="shared" si="6"/>
        <v>0</v>
      </c>
    </row>
    <row r="13" spans="1:22" x14ac:dyDescent="0.25">
      <c r="A13" s="63">
        <v>5</v>
      </c>
      <c r="B13" s="67" t="s">
        <v>50</v>
      </c>
      <c r="C13" s="119" t="s">
        <v>51</v>
      </c>
      <c r="D13" s="28">
        <f t="shared" si="0"/>
        <v>313.5</v>
      </c>
      <c r="E13" s="82">
        <v>1</v>
      </c>
      <c r="F13" s="55">
        <v>54</v>
      </c>
      <c r="G13" s="56">
        <f t="shared" si="1"/>
        <v>55</v>
      </c>
      <c r="H13" s="32">
        <v>0.5</v>
      </c>
      <c r="I13" s="42">
        <v>24</v>
      </c>
      <c r="J13" s="34">
        <f t="shared" si="2"/>
        <v>24.5</v>
      </c>
      <c r="K13" s="40">
        <v>1</v>
      </c>
      <c r="L13" s="41">
        <v>61</v>
      </c>
      <c r="M13" s="31">
        <f t="shared" si="3"/>
        <v>62</v>
      </c>
      <c r="N13" s="32">
        <v>2</v>
      </c>
      <c r="O13" s="42">
        <v>88</v>
      </c>
      <c r="P13" s="34">
        <f t="shared" si="4"/>
        <v>90</v>
      </c>
      <c r="Q13" s="40">
        <v>4</v>
      </c>
      <c r="R13" s="41">
        <v>78</v>
      </c>
      <c r="S13" s="31">
        <f t="shared" si="5"/>
        <v>82</v>
      </c>
      <c r="T13" s="32"/>
      <c r="U13" s="42"/>
      <c r="V13" s="34">
        <f t="shared" si="6"/>
        <v>0</v>
      </c>
    </row>
    <row r="14" spans="1:22" x14ac:dyDescent="0.25">
      <c r="A14" s="63">
        <v>6</v>
      </c>
      <c r="B14" s="67" t="s">
        <v>44</v>
      </c>
      <c r="C14" s="119" t="s">
        <v>45</v>
      </c>
      <c r="D14" s="28">
        <f t="shared" si="0"/>
        <v>312.5</v>
      </c>
      <c r="E14" s="82">
        <v>2</v>
      </c>
      <c r="F14" s="55">
        <v>54</v>
      </c>
      <c r="G14" s="56">
        <f t="shared" si="1"/>
        <v>56</v>
      </c>
      <c r="H14" s="32">
        <v>1</v>
      </c>
      <c r="I14" s="42">
        <v>61</v>
      </c>
      <c r="J14" s="34">
        <f t="shared" si="2"/>
        <v>62</v>
      </c>
      <c r="K14" s="40">
        <v>6</v>
      </c>
      <c r="L14" s="41">
        <v>61</v>
      </c>
      <c r="M14" s="31">
        <f t="shared" si="3"/>
        <v>67</v>
      </c>
      <c r="N14" s="32">
        <v>0.5</v>
      </c>
      <c r="O14" s="42">
        <v>24</v>
      </c>
      <c r="P14" s="34">
        <f t="shared" si="4"/>
        <v>24.5</v>
      </c>
      <c r="Q14" s="40">
        <v>3</v>
      </c>
      <c r="R14" s="41">
        <v>100</v>
      </c>
      <c r="S14" s="31">
        <f t="shared" si="5"/>
        <v>103</v>
      </c>
      <c r="T14" s="32"/>
      <c r="U14" s="42"/>
      <c r="V14" s="34">
        <f t="shared" si="6"/>
        <v>0</v>
      </c>
    </row>
    <row r="15" spans="1:22" x14ac:dyDescent="0.25">
      <c r="A15" s="63">
        <v>7</v>
      </c>
      <c r="B15" s="67" t="s">
        <v>30</v>
      </c>
      <c r="C15" s="119" t="s">
        <v>31</v>
      </c>
      <c r="D15" s="28">
        <f t="shared" si="0"/>
        <v>296</v>
      </c>
      <c r="E15" s="82">
        <v>4</v>
      </c>
      <c r="F15" s="55">
        <v>69</v>
      </c>
      <c r="G15" s="56">
        <f t="shared" si="1"/>
        <v>73</v>
      </c>
      <c r="H15" s="32">
        <v>1</v>
      </c>
      <c r="I15" s="42">
        <v>61</v>
      </c>
      <c r="J15" s="34">
        <f t="shared" si="2"/>
        <v>62</v>
      </c>
      <c r="K15" s="40">
        <v>2</v>
      </c>
      <c r="L15" s="41">
        <v>24</v>
      </c>
      <c r="M15" s="31">
        <f t="shared" si="3"/>
        <v>26</v>
      </c>
      <c r="N15" s="32">
        <v>3</v>
      </c>
      <c r="O15" s="42">
        <v>69</v>
      </c>
      <c r="P15" s="34">
        <f t="shared" si="4"/>
        <v>72</v>
      </c>
      <c r="Q15" s="40">
        <v>2</v>
      </c>
      <c r="R15" s="41">
        <v>61</v>
      </c>
      <c r="S15" s="31">
        <f t="shared" si="5"/>
        <v>63</v>
      </c>
      <c r="T15" s="32"/>
      <c r="U15" s="42"/>
      <c r="V15" s="34">
        <f t="shared" si="6"/>
        <v>0</v>
      </c>
    </row>
    <row r="16" spans="1:22" x14ac:dyDescent="0.25">
      <c r="A16" s="63">
        <v>8</v>
      </c>
      <c r="B16" s="67" t="s">
        <v>58</v>
      </c>
      <c r="C16" s="119" t="s">
        <v>59</v>
      </c>
      <c r="D16" s="28">
        <f t="shared" si="0"/>
        <v>285</v>
      </c>
      <c r="E16" s="82">
        <v>1</v>
      </c>
      <c r="F16" s="55">
        <v>24</v>
      </c>
      <c r="G16" s="56">
        <f t="shared" si="1"/>
        <v>25</v>
      </c>
      <c r="H16" s="32">
        <v>3</v>
      </c>
      <c r="I16" s="42">
        <v>69</v>
      </c>
      <c r="J16" s="34">
        <f t="shared" si="2"/>
        <v>72</v>
      </c>
      <c r="K16" s="40">
        <v>3</v>
      </c>
      <c r="L16" s="41">
        <v>61</v>
      </c>
      <c r="M16" s="31">
        <f t="shared" si="3"/>
        <v>64</v>
      </c>
      <c r="N16" s="32">
        <v>1</v>
      </c>
      <c r="O16" s="42">
        <v>61</v>
      </c>
      <c r="P16" s="34">
        <f t="shared" si="4"/>
        <v>62</v>
      </c>
      <c r="Q16" s="40">
        <v>1</v>
      </c>
      <c r="R16" s="41">
        <v>61</v>
      </c>
      <c r="S16" s="31">
        <f t="shared" si="5"/>
        <v>62</v>
      </c>
      <c r="T16" s="32"/>
      <c r="U16" s="42"/>
      <c r="V16" s="34">
        <f t="shared" si="6"/>
        <v>0</v>
      </c>
    </row>
    <row r="17" spans="1:22" x14ac:dyDescent="0.25">
      <c r="A17" s="63">
        <v>9</v>
      </c>
      <c r="B17" s="67" t="s">
        <v>46</v>
      </c>
      <c r="C17" s="119" t="s">
        <v>47</v>
      </c>
      <c r="D17" s="28">
        <f t="shared" si="0"/>
        <v>245.5</v>
      </c>
      <c r="E17" s="82">
        <v>2</v>
      </c>
      <c r="F17" s="80">
        <v>54</v>
      </c>
      <c r="G17" s="56">
        <f t="shared" si="1"/>
        <v>56</v>
      </c>
      <c r="H17" s="32">
        <v>1</v>
      </c>
      <c r="I17" s="42">
        <v>54</v>
      </c>
      <c r="J17" s="34">
        <f t="shared" si="2"/>
        <v>55</v>
      </c>
      <c r="K17" s="40">
        <v>1</v>
      </c>
      <c r="L17" s="41">
        <v>54</v>
      </c>
      <c r="M17" s="31">
        <f t="shared" si="3"/>
        <v>55</v>
      </c>
      <c r="N17" s="32">
        <v>0.5</v>
      </c>
      <c r="O17" s="42">
        <v>24</v>
      </c>
      <c r="P17" s="34">
        <f t="shared" si="4"/>
        <v>24.5</v>
      </c>
      <c r="Q17" s="40">
        <v>1</v>
      </c>
      <c r="R17" s="41">
        <v>54</v>
      </c>
      <c r="S17" s="31">
        <f t="shared" si="5"/>
        <v>55</v>
      </c>
      <c r="T17" s="32"/>
      <c r="U17" s="42"/>
      <c r="V17" s="34">
        <f t="shared" si="6"/>
        <v>0</v>
      </c>
    </row>
    <row r="18" spans="1:22" x14ac:dyDescent="0.25">
      <c r="A18" s="63">
        <v>10</v>
      </c>
      <c r="B18" s="67" t="s">
        <v>34</v>
      </c>
      <c r="C18" s="120" t="s">
        <v>35</v>
      </c>
      <c r="D18" s="28">
        <f t="shared" si="0"/>
        <v>238.5</v>
      </c>
      <c r="E18" s="82">
        <v>4</v>
      </c>
      <c r="F18" s="55">
        <v>61</v>
      </c>
      <c r="G18" s="56">
        <f t="shared" si="1"/>
        <v>65</v>
      </c>
      <c r="H18" s="32">
        <v>0</v>
      </c>
      <c r="I18" s="42">
        <v>0</v>
      </c>
      <c r="J18" s="34">
        <f t="shared" si="2"/>
        <v>0</v>
      </c>
      <c r="K18" s="40">
        <v>0.5</v>
      </c>
      <c r="L18" s="41">
        <v>61</v>
      </c>
      <c r="M18" s="31">
        <f t="shared" si="3"/>
        <v>61.5</v>
      </c>
      <c r="N18" s="32">
        <v>3</v>
      </c>
      <c r="O18" s="42">
        <v>54</v>
      </c>
      <c r="P18" s="34">
        <f t="shared" si="4"/>
        <v>57</v>
      </c>
      <c r="Q18" s="40">
        <v>1</v>
      </c>
      <c r="R18" s="41">
        <v>54</v>
      </c>
      <c r="S18" s="31">
        <f t="shared" si="5"/>
        <v>55</v>
      </c>
      <c r="T18" s="32"/>
      <c r="U18" s="42"/>
      <c r="V18" s="34">
        <f t="shared" si="6"/>
        <v>0</v>
      </c>
    </row>
    <row r="19" spans="1:22" x14ac:dyDescent="0.25">
      <c r="A19" s="63">
        <v>11</v>
      </c>
      <c r="B19" s="67" t="s">
        <v>64</v>
      </c>
      <c r="C19" s="121" t="s">
        <v>65</v>
      </c>
      <c r="D19" s="28">
        <f t="shared" si="0"/>
        <v>230.5</v>
      </c>
      <c r="E19" s="82">
        <v>0.5</v>
      </c>
      <c r="F19" s="55">
        <v>24</v>
      </c>
      <c r="G19" s="56">
        <f t="shared" si="1"/>
        <v>24.5</v>
      </c>
      <c r="H19" s="32">
        <v>8</v>
      </c>
      <c r="I19" s="42">
        <v>61</v>
      </c>
      <c r="J19" s="34">
        <f t="shared" si="2"/>
        <v>69</v>
      </c>
      <c r="K19" s="40">
        <v>2</v>
      </c>
      <c r="L19" s="41">
        <v>24</v>
      </c>
      <c r="M19" s="31">
        <f t="shared" si="3"/>
        <v>26</v>
      </c>
      <c r="N19" s="32">
        <v>1</v>
      </c>
      <c r="O19" s="42">
        <v>54</v>
      </c>
      <c r="P19" s="34">
        <f t="shared" si="4"/>
        <v>55</v>
      </c>
      <c r="Q19" s="40">
        <v>2</v>
      </c>
      <c r="R19" s="41">
        <v>54</v>
      </c>
      <c r="S19" s="31">
        <f t="shared" si="5"/>
        <v>56</v>
      </c>
      <c r="T19" s="32"/>
      <c r="U19" s="42"/>
      <c r="V19" s="34">
        <f t="shared" si="6"/>
        <v>0</v>
      </c>
    </row>
    <row r="20" spans="1:22" x14ac:dyDescent="0.25">
      <c r="A20" s="63">
        <v>12</v>
      </c>
      <c r="B20" s="67" t="s">
        <v>48</v>
      </c>
      <c r="C20" s="119" t="s">
        <v>49</v>
      </c>
      <c r="D20" s="28">
        <f t="shared" si="0"/>
        <v>224.5</v>
      </c>
      <c r="E20" s="82">
        <v>1</v>
      </c>
      <c r="F20" s="55">
        <v>54</v>
      </c>
      <c r="G20" s="56">
        <f t="shared" si="1"/>
        <v>55</v>
      </c>
      <c r="H20" s="32">
        <v>0.5</v>
      </c>
      <c r="I20" s="42">
        <v>54</v>
      </c>
      <c r="J20" s="34">
        <f t="shared" si="2"/>
        <v>54.5</v>
      </c>
      <c r="K20" s="40">
        <v>4</v>
      </c>
      <c r="L20" s="41">
        <v>24</v>
      </c>
      <c r="M20" s="31">
        <f t="shared" si="3"/>
        <v>28</v>
      </c>
      <c r="N20" s="32">
        <v>1</v>
      </c>
      <c r="O20" s="42">
        <v>24</v>
      </c>
      <c r="P20" s="34">
        <f t="shared" si="4"/>
        <v>25</v>
      </c>
      <c r="Q20" s="40">
        <v>8</v>
      </c>
      <c r="R20" s="41">
        <v>54</v>
      </c>
      <c r="S20" s="31">
        <f t="shared" si="5"/>
        <v>62</v>
      </c>
      <c r="T20" s="32"/>
      <c r="U20" s="42"/>
      <c r="V20" s="34">
        <f t="shared" si="6"/>
        <v>0</v>
      </c>
    </row>
    <row r="21" spans="1:22" x14ac:dyDescent="0.25">
      <c r="A21" s="63">
        <v>13</v>
      </c>
      <c r="B21" s="67" t="s">
        <v>70</v>
      </c>
      <c r="C21" s="119" t="s">
        <v>71</v>
      </c>
      <c r="D21" s="28">
        <f t="shared" si="0"/>
        <v>220.25</v>
      </c>
      <c r="E21" s="82">
        <v>0.5</v>
      </c>
      <c r="F21" s="55">
        <v>24</v>
      </c>
      <c r="G21" s="56">
        <f t="shared" si="1"/>
        <v>24.5</v>
      </c>
      <c r="H21" s="32">
        <v>6</v>
      </c>
      <c r="I21" s="42">
        <v>54</v>
      </c>
      <c r="J21" s="34">
        <f t="shared" si="2"/>
        <v>60</v>
      </c>
      <c r="K21" s="40">
        <v>0.5</v>
      </c>
      <c r="L21" s="41">
        <v>54</v>
      </c>
      <c r="M21" s="31">
        <f t="shared" si="3"/>
        <v>54.5</v>
      </c>
      <c r="N21" s="32">
        <v>0.25</v>
      </c>
      <c r="O21" s="42">
        <v>24</v>
      </c>
      <c r="P21" s="34">
        <f t="shared" si="4"/>
        <v>24.25</v>
      </c>
      <c r="Q21" s="40">
        <v>3</v>
      </c>
      <c r="R21" s="41">
        <v>54</v>
      </c>
      <c r="S21" s="31">
        <f t="shared" si="5"/>
        <v>57</v>
      </c>
      <c r="T21" s="32"/>
      <c r="U21" s="42"/>
      <c r="V21" s="34">
        <f t="shared" si="6"/>
        <v>0</v>
      </c>
    </row>
    <row r="22" spans="1:22" x14ac:dyDescent="0.25">
      <c r="A22" s="63">
        <v>14</v>
      </c>
      <c r="B22" s="67" t="s">
        <v>62</v>
      </c>
      <c r="C22" s="119" t="s">
        <v>63</v>
      </c>
      <c r="D22" s="28">
        <f t="shared" si="0"/>
        <v>218</v>
      </c>
      <c r="E22" s="82">
        <v>0.5</v>
      </c>
      <c r="F22" s="55">
        <v>24</v>
      </c>
      <c r="G22" s="56">
        <f t="shared" si="1"/>
        <v>24.5</v>
      </c>
      <c r="H22" s="32">
        <v>4</v>
      </c>
      <c r="I22" s="42">
        <v>54</v>
      </c>
      <c r="J22" s="34">
        <f t="shared" si="2"/>
        <v>58</v>
      </c>
      <c r="K22" s="40">
        <v>0.5</v>
      </c>
      <c r="L22" s="41">
        <v>24</v>
      </c>
      <c r="M22" s="31">
        <f t="shared" si="3"/>
        <v>24.5</v>
      </c>
      <c r="N22" s="32">
        <v>2</v>
      </c>
      <c r="O22" s="42">
        <v>54</v>
      </c>
      <c r="P22" s="34">
        <f t="shared" si="4"/>
        <v>56</v>
      </c>
      <c r="Q22" s="40">
        <v>1</v>
      </c>
      <c r="R22" s="41">
        <v>54</v>
      </c>
      <c r="S22" s="31">
        <f t="shared" si="5"/>
        <v>55</v>
      </c>
      <c r="T22" s="32"/>
      <c r="U22" s="42"/>
      <c r="V22" s="34">
        <f t="shared" si="6"/>
        <v>0</v>
      </c>
    </row>
    <row r="23" spans="1:22" x14ac:dyDescent="0.25">
      <c r="A23" s="63">
        <v>15</v>
      </c>
      <c r="B23" s="67" t="s">
        <v>66</v>
      </c>
      <c r="C23" s="119" t="s">
        <v>67</v>
      </c>
      <c r="D23" s="28">
        <f t="shared" si="0"/>
        <v>166.5</v>
      </c>
      <c r="E23" s="82">
        <v>0.5</v>
      </c>
      <c r="F23" s="55">
        <v>24</v>
      </c>
      <c r="G23" s="56">
        <f t="shared" si="1"/>
        <v>24.5</v>
      </c>
      <c r="H23" s="32">
        <v>0.5</v>
      </c>
      <c r="I23" s="42">
        <v>61</v>
      </c>
      <c r="J23" s="34">
        <f t="shared" si="2"/>
        <v>61.5</v>
      </c>
      <c r="K23" s="40">
        <v>0.5</v>
      </c>
      <c r="L23" s="41">
        <v>54</v>
      </c>
      <c r="M23" s="31">
        <f t="shared" si="3"/>
        <v>54.5</v>
      </c>
      <c r="N23" s="32">
        <v>2</v>
      </c>
      <c r="O23" s="42">
        <v>24</v>
      </c>
      <c r="P23" s="34">
        <f t="shared" si="4"/>
        <v>26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3">
        <v>16</v>
      </c>
      <c r="B24" s="67" t="s">
        <v>54</v>
      </c>
      <c r="C24" s="119" t="s">
        <v>55</v>
      </c>
      <c r="D24" s="28">
        <f t="shared" si="0"/>
        <v>165</v>
      </c>
      <c r="E24" s="82">
        <v>0.5</v>
      </c>
      <c r="F24" s="55">
        <v>54</v>
      </c>
      <c r="G24" s="56">
        <f t="shared" si="1"/>
        <v>54.5</v>
      </c>
      <c r="H24" s="32">
        <v>0</v>
      </c>
      <c r="I24" s="42">
        <v>0</v>
      </c>
      <c r="J24" s="34">
        <f t="shared" si="2"/>
        <v>0</v>
      </c>
      <c r="K24" s="40">
        <v>2</v>
      </c>
      <c r="L24" s="41">
        <v>54</v>
      </c>
      <c r="M24" s="31">
        <f t="shared" si="3"/>
        <v>56</v>
      </c>
      <c r="N24" s="32">
        <v>0.5</v>
      </c>
      <c r="O24" s="42">
        <v>54</v>
      </c>
      <c r="P24" s="34">
        <f t="shared" si="4"/>
        <v>54.5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3">
        <v>17</v>
      </c>
      <c r="B25" s="67" t="s">
        <v>220</v>
      </c>
      <c r="C25" s="120" t="s">
        <v>221</v>
      </c>
      <c r="D25" s="28">
        <f t="shared" si="0"/>
        <v>165</v>
      </c>
      <c r="E25" s="82"/>
      <c r="F25" s="82"/>
      <c r="G25" s="83">
        <f t="shared" si="1"/>
        <v>0</v>
      </c>
      <c r="H25" s="32"/>
      <c r="I25" s="42"/>
      <c r="J25" s="34">
        <f t="shared" si="2"/>
        <v>0</v>
      </c>
      <c r="K25" s="40">
        <v>1</v>
      </c>
      <c r="L25" s="41">
        <v>54</v>
      </c>
      <c r="M25" s="31">
        <f t="shared" si="3"/>
        <v>55</v>
      </c>
      <c r="N25" s="32">
        <v>10</v>
      </c>
      <c r="O25" s="42">
        <v>100</v>
      </c>
      <c r="P25" s="34">
        <f t="shared" si="4"/>
        <v>110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3">
        <v>18</v>
      </c>
      <c r="B26" s="67" t="s">
        <v>199</v>
      </c>
      <c r="C26" s="60" t="s">
        <v>198</v>
      </c>
      <c r="D26" s="28">
        <f t="shared" si="0"/>
        <v>164.75</v>
      </c>
      <c r="E26" s="82">
        <v>0</v>
      </c>
      <c r="F26" s="82">
        <v>0</v>
      </c>
      <c r="G26" s="56">
        <f t="shared" si="1"/>
        <v>0</v>
      </c>
      <c r="H26" s="32">
        <v>0.25</v>
      </c>
      <c r="I26" s="42">
        <v>24</v>
      </c>
      <c r="J26" s="34">
        <f t="shared" si="2"/>
        <v>24.25</v>
      </c>
      <c r="K26" s="40">
        <v>0.5</v>
      </c>
      <c r="L26" s="41">
        <v>24</v>
      </c>
      <c r="M26" s="31">
        <f t="shared" si="3"/>
        <v>24.5</v>
      </c>
      <c r="N26" s="32">
        <v>6</v>
      </c>
      <c r="O26" s="42">
        <v>54</v>
      </c>
      <c r="P26" s="34">
        <f t="shared" si="4"/>
        <v>60</v>
      </c>
      <c r="Q26" s="40">
        <v>2</v>
      </c>
      <c r="R26" s="41">
        <v>54</v>
      </c>
      <c r="S26" s="31">
        <f t="shared" si="5"/>
        <v>56</v>
      </c>
      <c r="T26" s="32"/>
      <c r="U26" s="42"/>
      <c r="V26" s="34">
        <f t="shared" si="6"/>
        <v>0</v>
      </c>
    </row>
    <row r="27" spans="1:22" x14ac:dyDescent="0.25">
      <c r="A27" s="63">
        <v>19</v>
      </c>
      <c r="B27" s="67" t="s">
        <v>86</v>
      </c>
      <c r="C27" s="60" t="s">
        <v>87</v>
      </c>
      <c r="D27" s="28">
        <f t="shared" si="0"/>
        <v>140.25</v>
      </c>
      <c r="E27" s="82">
        <v>0.25</v>
      </c>
      <c r="F27" s="82">
        <v>24</v>
      </c>
      <c r="G27" s="56">
        <f t="shared" si="1"/>
        <v>24.25</v>
      </c>
      <c r="H27" s="32">
        <v>2</v>
      </c>
      <c r="I27" s="42">
        <v>24</v>
      </c>
      <c r="J27" s="34">
        <f t="shared" si="2"/>
        <v>26</v>
      </c>
      <c r="K27" s="40">
        <v>1</v>
      </c>
      <c r="L27" s="41">
        <v>24</v>
      </c>
      <c r="M27" s="31">
        <f t="shared" si="3"/>
        <v>25</v>
      </c>
      <c r="N27" s="32">
        <v>4</v>
      </c>
      <c r="O27" s="42">
        <v>54</v>
      </c>
      <c r="P27" s="34"/>
      <c r="Q27" s="40">
        <v>4</v>
      </c>
      <c r="R27" s="41">
        <v>61</v>
      </c>
      <c r="S27" s="31">
        <f t="shared" si="5"/>
        <v>65</v>
      </c>
      <c r="T27" s="32"/>
      <c r="U27" s="42"/>
      <c r="V27" s="34">
        <f t="shared" si="6"/>
        <v>0</v>
      </c>
    </row>
    <row r="28" spans="1:22" x14ac:dyDescent="0.25">
      <c r="A28" s="63">
        <v>20</v>
      </c>
      <c r="B28" s="67" t="s">
        <v>26</v>
      </c>
      <c r="C28" s="120" t="s">
        <v>27</v>
      </c>
      <c r="D28" s="28">
        <f t="shared" si="0"/>
        <v>122</v>
      </c>
      <c r="E28" s="82">
        <v>8</v>
      </c>
      <c r="F28" s="55">
        <v>88</v>
      </c>
      <c r="G28" s="56">
        <f t="shared" si="1"/>
        <v>96</v>
      </c>
      <c r="H28" s="32">
        <v>0</v>
      </c>
      <c r="I28" s="42">
        <v>0</v>
      </c>
      <c r="J28" s="34">
        <f t="shared" si="2"/>
        <v>0</v>
      </c>
      <c r="K28" s="40"/>
      <c r="L28" s="41"/>
      <c r="M28" s="31">
        <f t="shared" si="3"/>
        <v>0</v>
      </c>
      <c r="N28" s="32">
        <v>2</v>
      </c>
      <c r="O28" s="42">
        <v>24</v>
      </c>
      <c r="P28" s="34">
        <f t="shared" ref="P28:P59" si="7">N28+O28</f>
        <v>26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3">
        <v>21</v>
      </c>
      <c r="B29" s="67" t="s">
        <v>76</v>
      </c>
      <c r="C29" s="119" t="s">
        <v>77</v>
      </c>
      <c r="D29" s="28">
        <f t="shared" si="0"/>
        <v>110.25</v>
      </c>
      <c r="E29" s="82">
        <v>0.25</v>
      </c>
      <c r="F29" s="82">
        <v>24</v>
      </c>
      <c r="G29" s="56">
        <f t="shared" si="1"/>
        <v>24.25</v>
      </c>
      <c r="H29" s="32">
        <v>0.5</v>
      </c>
      <c r="I29" s="42">
        <v>24</v>
      </c>
      <c r="J29" s="34">
        <f t="shared" si="2"/>
        <v>24.5</v>
      </c>
      <c r="K29" s="40"/>
      <c r="L29" s="41"/>
      <c r="M29" s="31">
        <f t="shared" si="3"/>
        <v>0</v>
      </c>
      <c r="N29" s="32">
        <v>0.5</v>
      </c>
      <c r="O29" s="42">
        <v>61</v>
      </c>
      <c r="P29" s="34">
        <f t="shared" si="7"/>
        <v>61.5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3">
        <v>22</v>
      </c>
      <c r="B30" s="67" t="s">
        <v>42</v>
      </c>
      <c r="C30" s="60" t="s">
        <v>43</v>
      </c>
      <c r="D30" s="28">
        <f t="shared" si="0"/>
        <v>108.25</v>
      </c>
      <c r="E30" s="82">
        <v>3</v>
      </c>
      <c r="F30" s="55">
        <v>54</v>
      </c>
      <c r="G30" s="56">
        <f t="shared" si="1"/>
        <v>57</v>
      </c>
      <c r="H30" s="32">
        <v>3</v>
      </c>
      <c r="I30" s="42">
        <v>24</v>
      </c>
      <c r="J30" s="34">
        <f t="shared" si="2"/>
        <v>27</v>
      </c>
      <c r="K30" s="40"/>
      <c r="L30" s="41"/>
      <c r="M30" s="31">
        <f t="shared" si="3"/>
        <v>0</v>
      </c>
      <c r="N30" s="32">
        <v>0.25</v>
      </c>
      <c r="O30" s="42">
        <v>24</v>
      </c>
      <c r="P30" s="34">
        <f t="shared" si="7"/>
        <v>24.25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3">
        <v>23</v>
      </c>
      <c r="B31" s="67">
        <v>59</v>
      </c>
      <c r="C31" s="60" t="s">
        <v>224</v>
      </c>
      <c r="D31" s="28">
        <f t="shared" si="0"/>
        <v>103.25</v>
      </c>
      <c r="E31" s="82"/>
      <c r="F31" s="82"/>
      <c r="G31" s="83">
        <f t="shared" si="1"/>
        <v>0</v>
      </c>
      <c r="H31" s="32"/>
      <c r="I31" s="42"/>
      <c r="J31" s="34">
        <f t="shared" si="2"/>
        <v>0</v>
      </c>
      <c r="K31" s="40">
        <v>0.25</v>
      </c>
      <c r="L31" s="41">
        <v>54</v>
      </c>
      <c r="M31" s="31">
        <f t="shared" si="3"/>
        <v>54.25</v>
      </c>
      <c r="N31" s="32">
        <v>0.5</v>
      </c>
      <c r="O31" s="42">
        <v>24</v>
      </c>
      <c r="P31" s="34">
        <f t="shared" si="7"/>
        <v>24.5</v>
      </c>
      <c r="Q31" s="40">
        <v>0.5</v>
      </c>
      <c r="R31" s="41">
        <v>24</v>
      </c>
      <c r="S31" s="31">
        <f t="shared" si="5"/>
        <v>24.5</v>
      </c>
      <c r="T31" s="32"/>
      <c r="U31" s="42"/>
      <c r="V31" s="34">
        <f t="shared" si="6"/>
        <v>0</v>
      </c>
    </row>
    <row r="32" spans="1:22" x14ac:dyDescent="0.25">
      <c r="A32" s="63">
        <v>24</v>
      </c>
      <c r="B32" s="67" t="s">
        <v>84</v>
      </c>
      <c r="C32" s="60" t="s">
        <v>85</v>
      </c>
      <c r="D32" s="28">
        <f t="shared" si="0"/>
        <v>103</v>
      </c>
      <c r="E32" s="82">
        <v>0.25</v>
      </c>
      <c r="F32" s="82">
        <v>24</v>
      </c>
      <c r="G32" s="56">
        <f t="shared" si="1"/>
        <v>24.25</v>
      </c>
      <c r="H32" s="32">
        <v>0.25</v>
      </c>
      <c r="I32" s="42">
        <v>54</v>
      </c>
      <c r="J32" s="34">
        <f t="shared" si="2"/>
        <v>54.25</v>
      </c>
      <c r="K32" s="40">
        <v>0.5</v>
      </c>
      <c r="L32" s="41">
        <v>24</v>
      </c>
      <c r="M32" s="31">
        <f t="shared" si="3"/>
        <v>24.5</v>
      </c>
      <c r="N32" s="32"/>
      <c r="O32" s="42"/>
      <c r="P32" s="34">
        <f t="shared" si="7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3">
        <v>25</v>
      </c>
      <c r="B33" s="67" t="s">
        <v>88</v>
      </c>
      <c r="C33" s="60" t="s">
        <v>89</v>
      </c>
      <c r="D33" s="28">
        <f t="shared" si="0"/>
        <v>97.5</v>
      </c>
      <c r="E33" s="82">
        <v>0</v>
      </c>
      <c r="F33" s="82">
        <v>0</v>
      </c>
      <c r="G33" s="56">
        <f t="shared" si="1"/>
        <v>0</v>
      </c>
      <c r="H33" s="32">
        <v>0.5</v>
      </c>
      <c r="I33" s="42">
        <v>24</v>
      </c>
      <c r="J33" s="34">
        <f t="shared" si="2"/>
        <v>24.5</v>
      </c>
      <c r="K33" s="40">
        <v>0.25</v>
      </c>
      <c r="L33" s="41">
        <v>24</v>
      </c>
      <c r="M33" s="31">
        <f t="shared" si="3"/>
        <v>24.25</v>
      </c>
      <c r="N33" s="32">
        <v>0.25</v>
      </c>
      <c r="O33" s="42">
        <v>24</v>
      </c>
      <c r="P33" s="34">
        <f t="shared" si="7"/>
        <v>24.25</v>
      </c>
      <c r="Q33" s="40">
        <v>0.5</v>
      </c>
      <c r="R33" s="41">
        <v>24</v>
      </c>
      <c r="S33" s="31">
        <f t="shared" si="5"/>
        <v>24.5</v>
      </c>
      <c r="T33" s="32"/>
      <c r="U33" s="42"/>
      <c r="V33" s="34">
        <f t="shared" si="6"/>
        <v>0</v>
      </c>
    </row>
    <row r="34" spans="1:22" x14ac:dyDescent="0.25">
      <c r="A34" s="63">
        <v>26</v>
      </c>
      <c r="B34" s="67" t="s">
        <v>36</v>
      </c>
      <c r="C34" s="60" t="s">
        <v>37</v>
      </c>
      <c r="D34" s="28">
        <f t="shared" si="0"/>
        <v>88.5</v>
      </c>
      <c r="E34" s="82">
        <v>3</v>
      </c>
      <c r="F34" s="55">
        <v>61</v>
      </c>
      <c r="G34" s="56">
        <f t="shared" si="1"/>
        <v>64</v>
      </c>
      <c r="H34" s="37">
        <v>0</v>
      </c>
      <c r="I34" s="44">
        <v>0</v>
      </c>
      <c r="J34" s="34">
        <f t="shared" si="2"/>
        <v>0</v>
      </c>
      <c r="K34" s="43">
        <v>0.5</v>
      </c>
      <c r="L34" s="41">
        <v>24</v>
      </c>
      <c r="M34" s="31">
        <f t="shared" si="3"/>
        <v>24.5</v>
      </c>
      <c r="N34" s="37"/>
      <c r="O34" s="44"/>
      <c r="P34" s="34">
        <f t="shared" si="7"/>
        <v>0</v>
      </c>
      <c r="Q34" s="43"/>
      <c r="R34" s="41"/>
      <c r="S34" s="31">
        <f t="shared" si="5"/>
        <v>0</v>
      </c>
      <c r="T34" s="37"/>
      <c r="U34" s="44"/>
      <c r="V34" s="34">
        <f t="shared" si="6"/>
        <v>0</v>
      </c>
    </row>
    <row r="35" spans="1:22" x14ac:dyDescent="0.25">
      <c r="A35" s="63">
        <v>27</v>
      </c>
      <c r="B35" s="67" t="s">
        <v>38</v>
      </c>
      <c r="C35" s="60" t="s">
        <v>39</v>
      </c>
      <c r="D35" s="28">
        <f t="shared" si="0"/>
        <v>86.25</v>
      </c>
      <c r="E35" s="82">
        <v>1</v>
      </c>
      <c r="F35" s="55">
        <v>61</v>
      </c>
      <c r="G35" s="56">
        <f t="shared" si="1"/>
        <v>62</v>
      </c>
      <c r="H35" s="32">
        <v>0.25</v>
      </c>
      <c r="I35" s="42">
        <v>24</v>
      </c>
      <c r="J35" s="34">
        <f t="shared" si="2"/>
        <v>24.25</v>
      </c>
      <c r="K35" s="40"/>
      <c r="L35" s="41"/>
      <c r="M35" s="31">
        <f t="shared" si="3"/>
        <v>0</v>
      </c>
      <c r="N35" s="32"/>
      <c r="O35" s="42"/>
      <c r="P35" s="34">
        <f t="shared" si="7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3">
        <v>28</v>
      </c>
      <c r="B36" s="67" t="s">
        <v>72</v>
      </c>
      <c r="C36" s="60" t="s">
        <v>73</v>
      </c>
      <c r="D36" s="28">
        <f t="shared" si="0"/>
        <v>82.25</v>
      </c>
      <c r="E36" s="82">
        <v>0.25</v>
      </c>
      <c r="F36" s="82">
        <v>24</v>
      </c>
      <c r="G36" s="56">
        <f t="shared" si="1"/>
        <v>24.25</v>
      </c>
      <c r="H36" s="32">
        <v>0</v>
      </c>
      <c r="I36" s="42">
        <v>0</v>
      </c>
      <c r="J36" s="34">
        <f t="shared" si="2"/>
        <v>0</v>
      </c>
      <c r="K36" s="40">
        <v>4</v>
      </c>
      <c r="L36" s="41">
        <v>54</v>
      </c>
      <c r="M36" s="31">
        <f t="shared" si="3"/>
        <v>58</v>
      </c>
      <c r="N36" s="32"/>
      <c r="O36" s="42"/>
      <c r="P36" s="34">
        <f t="shared" si="7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3">
        <v>29</v>
      </c>
      <c r="B37" s="67" t="s">
        <v>78</v>
      </c>
      <c r="C37" s="60" t="s">
        <v>79</v>
      </c>
      <c r="D37" s="28">
        <f t="shared" si="0"/>
        <v>80.25</v>
      </c>
      <c r="E37" s="82">
        <v>0.25</v>
      </c>
      <c r="F37" s="82">
        <v>24</v>
      </c>
      <c r="G37" s="56">
        <f t="shared" si="1"/>
        <v>24.25</v>
      </c>
      <c r="H37" s="32">
        <v>2</v>
      </c>
      <c r="I37" s="42">
        <v>54</v>
      </c>
      <c r="J37" s="34">
        <f t="shared" si="2"/>
        <v>56</v>
      </c>
      <c r="K37" s="40"/>
      <c r="L37" s="41"/>
      <c r="M37" s="31">
        <f t="shared" si="3"/>
        <v>0</v>
      </c>
      <c r="N37" s="32"/>
      <c r="O37" s="42"/>
      <c r="P37" s="34">
        <f t="shared" si="7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3">
        <v>30</v>
      </c>
      <c r="B38" s="67" t="s">
        <v>109</v>
      </c>
      <c r="C38" s="60" t="s">
        <v>225</v>
      </c>
      <c r="D38" s="28">
        <f t="shared" si="0"/>
        <v>78.75</v>
      </c>
      <c r="E38" s="82"/>
      <c r="F38" s="82"/>
      <c r="G38" s="83">
        <f t="shared" si="1"/>
        <v>0</v>
      </c>
      <c r="H38" s="32"/>
      <c r="I38" s="42"/>
      <c r="J38" s="34">
        <f t="shared" si="2"/>
        <v>0</v>
      </c>
      <c r="K38" s="40">
        <v>0.25</v>
      </c>
      <c r="L38" s="41">
        <v>24</v>
      </c>
      <c r="M38" s="31">
        <f t="shared" si="3"/>
        <v>24.25</v>
      </c>
      <c r="N38" s="32">
        <v>0.5</v>
      </c>
      <c r="O38" s="42">
        <v>54</v>
      </c>
      <c r="P38" s="34">
        <f t="shared" si="7"/>
        <v>54.5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  <row r="39" spans="1:22" x14ac:dyDescent="0.25">
      <c r="A39" s="63">
        <v>31</v>
      </c>
      <c r="B39" s="67" t="s">
        <v>119</v>
      </c>
      <c r="C39" s="60" t="s">
        <v>120</v>
      </c>
      <c r="D39" s="28">
        <f t="shared" si="0"/>
        <v>72.75</v>
      </c>
      <c r="E39" s="82">
        <v>0</v>
      </c>
      <c r="F39" s="82">
        <v>0</v>
      </c>
      <c r="G39" s="56">
        <f t="shared" si="1"/>
        <v>0</v>
      </c>
      <c r="H39" s="32">
        <v>0.25</v>
      </c>
      <c r="I39" s="42">
        <v>24</v>
      </c>
      <c r="J39" s="34">
        <f t="shared" si="2"/>
        <v>24.25</v>
      </c>
      <c r="K39" s="40">
        <v>0.25</v>
      </c>
      <c r="L39" s="41">
        <v>24</v>
      </c>
      <c r="M39" s="31">
        <f t="shared" si="3"/>
        <v>24.25</v>
      </c>
      <c r="N39" s="32">
        <v>0.25</v>
      </c>
      <c r="O39" s="42">
        <v>24</v>
      </c>
      <c r="P39" s="34">
        <f t="shared" si="7"/>
        <v>24.25</v>
      </c>
      <c r="Q39" s="40"/>
      <c r="R39" s="41"/>
      <c r="S39" s="31">
        <f t="shared" si="5"/>
        <v>0</v>
      </c>
      <c r="T39" s="32"/>
      <c r="U39" s="42"/>
      <c r="V39" s="34">
        <f t="shared" si="6"/>
        <v>0</v>
      </c>
    </row>
    <row r="40" spans="1:22" x14ac:dyDescent="0.25">
      <c r="A40" s="63">
        <v>32</v>
      </c>
      <c r="B40" s="67" t="s">
        <v>167</v>
      </c>
      <c r="C40" s="60" t="s">
        <v>90</v>
      </c>
      <c r="D40" s="28">
        <f t="shared" si="0"/>
        <v>66</v>
      </c>
      <c r="E40" s="82">
        <v>0</v>
      </c>
      <c r="F40" s="82">
        <v>0</v>
      </c>
      <c r="G40" s="56">
        <f t="shared" si="1"/>
        <v>0</v>
      </c>
      <c r="H40" s="32">
        <v>0</v>
      </c>
      <c r="I40" s="42">
        <v>0</v>
      </c>
      <c r="J40" s="34">
        <f t="shared" si="2"/>
        <v>0</v>
      </c>
      <c r="K40" s="40">
        <v>12</v>
      </c>
      <c r="L40" s="41">
        <v>54</v>
      </c>
      <c r="M40" s="31">
        <f t="shared" si="3"/>
        <v>66</v>
      </c>
      <c r="N40" s="32"/>
      <c r="O40" s="42"/>
      <c r="P40" s="34">
        <f t="shared" si="7"/>
        <v>0</v>
      </c>
      <c r="Q40" s="40"/>
      <c r="R40" s="41"/>
      <c r="S40" s="31">
        <f t="shared" si="5"/>
        <v>0</v>
      </c>
      <c r="T40" s="32"/>
      <c r="U40" s="42"/>
      <c r="V40" s="34">
        <f t="shared" si="6"/>
        <v>0</v>
      </c>
    </row>
    <row r="41" spans="1:22" x14ac:dyDescent="0.25">
      <c r="A41" s="63">
        <v>33</v>
      </c>
      <c r="B41" s="69" t="s">
        <v>40</v>
      </c>
      <c r="C41" s="61" t="s">
        <v>41</v>
      </c>
      <c r="D41" s="57">
        <f t="shared" ref="D41:D72" si="8">G41+J41+M41+P41+S41+V41</f>
        <v>60</v>
      </c>
      <c r="E41" s="81">
        <v>6</v>
      </c>
      <c r="F41" s="80">
        <v>54</v>
      </c>
      <c r="G41" s="56">
        <f t="shared" ref="G41:G72" si="9">E41+F41</f>
        <v>60</v>
      </c>
      <c r="H41" s="37">
        <v>0</v>
      </c>
      <c r="I41" s="42">
        <v>0</v>
      </c>
      <c r="J41" s="34">
        <f t="shared" ref="J41:J72" si="10">H41+I41</f>
        <v>0</v>
      </c>
      <c r="K41" s="43"/>
      <c r="L41" s="45"/>
      <c r="M41" s="31">
        <f t="shared" ref="M41:M65" si="11">K41+L41</f>
        <v>0</v>
      </c>
      <c r="N41" s="37"/>
      <c r="O41" s="42"/>
      <c r="P41" s="34">
        <f t="shared" si="7"/>
        <v>0</v>
      </c>
      <c r="Q41" s="43"/>
      <c r="R41" s="45"/>
      <c r="S41" s="31">
        <f t="shared" ref="S41:S72" si="12">SUM(Q41:R41)</f>
        <v>0</v>
      </c>
      <c r="T41" s="37"/>
      <c r="U41" s="42"/>
      <c r="V41" s="34">
        <f t="shared" ref="V41:V72" si="13">T41+U41</f>
        <v>0</v>
      </c>
    </row>
    <row r="42" spans="1:22" x14ac:dyDescent="0.25">
      <c r="A42" s="63">
        <v>34</v>
      </c>
      <c r="B42" s="67" t="s">
        <v>195</v>
      </c>
      <c r="C42" s="60" t="s">
        <v>194</v>
      </c>
      <c r="D42" s="28">
        <f t="shared" si="8"/>
        <v>54.5</v>
      </c>
      <c r="E42" s="82">
        <v>0</v>
      </c>
      <c r="F42" s="82">
        <v>0</v>
      </c>
      <c r="G42" s="56">
        <f t="shared" si="9"/>
        <v>0</v>
      </c>
      <c r="H42" s="32">
        <v>0.5</v>
      </c>
      <c r="I42" s="42">
        <v>54</v>
      </c>
      <c r="J42" s="34">
        <f t="shared" si="10"/>
        <v>54.5</v>
      </c>
      <c r="K42" s="40"/>
      <c r="L42" s="41"/>
      <c r="M42" s="31">
        <f t="shared" si="11"/>
        <v>0</v>
      </c>
      <c r="N42" s="32"/>
      <c r="O42" s="42"/>
      <c r="P42" s="34">
        <f t="shared" si="7"/>
        <v>0</v>
      </c>
      <c r="Q42" s="40"/>
      <c r="R42" s="41"/>
      <c r="S42" s="31">
        <f t="shared" si="12"/>
        <v>0</v>
      </c>
      <c r="T42" s="32"/>
      <c r="U42" s="42"/>
      <c r="V42" s="34">
        <f t="shared" si="13"/>
        <v>0</v>
      </c>
    </row>
    <row r="43" spans="1:22" x14ac:dyDescent="0.25">
      <c r="A43" s="63">
        <v>35</v>
      </c>
      <c r="B43" s="67" t="s">
        <v>56</v>
      </c>
      <c r="C43" s="60" t="s">
        <v>57</v>
      </c>
      <c r="D43" s="28">
        <f t="shared" si="8"/>
        <v>51.25</v>
      </c>
      <c r="E43" s="82">
        <v>2</v>
      </c>
      <c r="F43" s="55">
        <v>24</v>
      </c>
      <c r="G43" s="56">
        <f t="shared" si="9"/>
        <v>26</v>
      </c>
      <c r="H43" s="32">
        <v>0.25</v>
      </c>
      <c r="I43" s="42">
        <v>25</v>
      </c>
      <c r="J43" s="34">
        <f t="shared" si="10"/>
        <v>25.25</v>
      </c>
      <c r="K43" s="40"/>
      <c r="L43" s="41"/>
      <c r="M43" s="31">
        <f t="shared" si="11"/>
        <v>0</v>
      </c>
      <c r="N43" s="32"/>
      <c r="O43" s="42"/>
      <c r="P43" s="34">
        <f t="shared" si="7"/>
        <v>0</v>
      </c>
      <c r="Q43" s="40"/>
      <c r="R43" s="41"/>
      <c r="S43" s="31">
        <f t="shared" si="12"/>
        <v>0</v>
      </c>
      <c r="T43" s="32"/>
      <c r="U43" s="42"/>
      <c r="V43" s="34">
        <f t="shared" si="13"/>
        <v>0</v>
      </c>
    </row>
    <row r="44" spans="1:22" x14ac:dyDescent="0.25">
      <c r="A44" s="63">
        <v>36</v>
      </c>
      <c r="B44" s="67" t="s">
        <v>95</v>
      </c>
      <c r="C44" s="60" t="s">
        <v>96</v>
      </c>
      <c r="D44" s="28">
        <f t="shared" si="8"/>
        <v>50.25</v>
      </c>
      <c r="E44" s="82">
        <v>0</v>
      </c>
      <c r="F44" s="82">
        <v>0</v>
      </c>
      <c r="G44" s="56">
        <f t="shared" si="9"/>
        <v>0</v>
      </c>
      <c r="H44" s="32">
        <v>2</v>
      </c>
      <c r="I44" s="42">
        <v>24</v>
      </c>
      <c r="J44" s="34">
        <f t="shared" si="10"/>
        <v>26</v>
      </c>
      <c r="K44" s="40">
        <v>0.25</v>
      </c>
      <c r="L44" s="41">
        <v>24</v>
      </c>
      <c r="M44" s="31">
        <f t="shared" si="11"/>
        <v>24.25</v>
      </c>
      <c r="N44" s="32"/>
      <c r="O44" s="42"/>
      <c r="P44" s="34">
        <f t="shared" si="7"/>
        <v>0</v>
      </c>
      <c r="Q44" s="40"/>
      <c r="R44" s="41"/>
      <c r="S44" s="31">
        <f t="shared" si="12"/>
        <v>0</v>
      </c>
      <c r="T44" s="32"/>
      <c r="U44" s="42"/>
      <c r="V44" s="34">
        <f t="shared" si="13"/>
        <v>0</v>
      </c>
    </row>
    <row r="45" spans="1:22" x14ac:dyDescent="0.25">
      <c r="A45" s="63">
        <v>37</v>
      </c>
      <c r="B45" s="67" t="s">
        <v>60</v>
      </c>
      <c r="C45" s="60" t="s">
        <v>61</v>
      </c>
      <c r="D45" s="28">
        <f t="shared" si="8"/>
        <v>49.5</v>
      </c>
      <c r="E45" s="82">
        <v>0.5</v>
      </c>
      <c r="F45" s="55">
        <v>24</v>
      </c>
      <c r="G45" s="56">
        <f t="shared" si="9"/>
        <v>24.5</v>
      </c>
      <c r="H45" s="32">
        <v>1</v>
      </c>
      <c r="I45" s="42">
        <v>24</v>
      </c>
      <c r="J45" s="34">
        <f t="shared" si="10"/>
        <v>25</v>
      </c>
      <c r="K45" s="40"/>
      <c r="L45" s="41"/>
      <c r="M45" s="31">
        <f t="shared" si="11"/>
        <v>0</v>
      </c>
      <c r="N45" s="32"/>
      <c r="O45" s="42"/>
      <c r="P45" s="34">
        <f t="shared" si="7"/>
        <v>0</v>
      </c>
      <c r="Q45" s="40"/>
      <c r="R45" s="41"/>
      <c r="S45" s="31">
        <f t="shared" si="12"/>
        <v>0</v>
      </c>
      <c r="T45" s="32"/>
      <c r="U45" s="42"/>
      <c r="V45" s="34">
        <f t="shared" si="13"/>
        <v>0</v>
      </c>
    </row>
    <row r="46" spans="1:22" x14ac:dyDescent="0.25">
      <c r="A46" s="63">
        <v>38</v>
      </c>
      <c r="B46" s="67" t="s">
        <v>105</v>
      </c>
      <c r="C46" s="60" t="s">
        <v>106</v>
      </c>
      <c r="D46" s="28">
        <f t="shared" si="8"/>
        <v>48.75</v>
      </c>
      <c r="E46" s="82">
        <v>0</v>
      </c>
      <c r="F46" s="82">
        <v>0</v>
      </c>
      <c r="G46" s="56">
        <f t="shared" si="9"/>
        <v>0</v>
      </c>
      <c r="H46" s="32">
        <v>0</v>
      </c>
      <c r="I46" s="42">
        <v>0</v>
      </c>
      <c r="J46" s="34">
        <f t="shared" si="10"/>
        <v>0</v>
      </c>
      <c r="K46" s="40">
        <v>0</v>
      </c>
      <c r="L46" s="41">
        <v>0</v>
      </c>
      <c r="M46" s="31">
        <f t="shared" si="11"/>
        <v>0</v>
      </c>
      <c r="N46" s="32">
        <v>0.25</v>
      </c>
      <c r="O46" s="42">
        <v>24</v>
      </c>
      <c r="P46" s="34">
        <f t="shared" si="7"/>
        <v>24.25</v>
      </c>
      <c r="Q46" s="40">
        <v>0.5</v>
      </c>
      <c r="R46" s="41">
        <v>24</v>
      </c>
      <c r="S46" s="31">
        <f t="shared" si="12"/>
        <v>24.5</v>
      </c>
      <c r="T46" s="32"/>
      <c r="U46" s="42"/>
      <c r="V46" s="34">
        <f t="shared" si="13"/>
        <v>0</v>
      </c>
    </row>
    <row r="47" spans="1:22" x14ac:dyDescent="0.25">
      <c r="A47" s="63">
        <v>39</v>
      </c>
      <c r="B47" s="67" t="s">
        <v>68</v>
      </c>
      <c r="C47" s="60" t="s">
        <v>69</v>
      </c>
      <c r="D47" s="28">
        <f t="shared" si="8"/>
        <v>24.5</v>
      </c>
      <c r="E47" s="82">
        <v>0.5</v>
      </c>
      <c r="F47" s="55">
        <v>24</v>
      </c>
      <c r="G47" s="56">
        <f t="shared" si="9"/>
        <v>24.5</v>
      </c>
      <c r="H47" s="32">
        <v>0</v>
      </c>
      <c r="I47" s="42">
        <v>0</v>
      </c>
      <c r="J47" s="34">
        <f t="shared" si="10"/>
        <v>0</v>
      </c>
      <c r="K47" s="40"/>
      <c r="L47" s="41"/>
      <c r="M47" s="31">
        <f t="shared" si="11"/>
        <v>0</v>
      </c>
      <c r="N47" s="32"/>
      <c r="O47" s="42"/>
      <c r="P47" s="34">
        <f t="shared" si="7"/>
        <v>0</v>
      </c>
      <c r="Q47" s="40"/>
      <c r="R47" s="41"/>
      <c r="S47" s="31">
        <f t="shared" si="12"/>
        <v>0</v>
      </c>
      <c r="T47" s="32"/>
      <c r="U47" s="42"/>
      <c r="V47" s="34">
        <f t="shared" si="13"/>
        <v>0</v>
      </c>
    </row>
    <row r="48" spans="1:22" x14ac:dyDescent="0.25">
      <c r="A48" s="63">
        <v>40</v>
      </c>
      <c r="B48" s="67" t="s">
        <v>101</v>
      </c>
      <c r="C48" s="60" t="s">
        <v>102</v>
      </c>
      <c r="D48" s="28">
        <f t="shared" si="8"/>
        <v>24.5</v>
      </c>
      <c r="E48" s="82">
        <v>0</v>
      </c>
      <c r="F48" s="82">
        <v>0</v>
      </c>
      <c r="G48" s="56">
        <f t="shared" si="9"/>
        <v>0</v>
      </c>
      <c r="H48" s="32">
        <v>0.5</v>
      </c>
      <c r="I48" s="42">
        <v>24</v>
      </c>
      <c r="J48" s="34">
        <f t="shared" si="10"/>
        <v>24.5</v>
      </c>
      <c r="K48" s="40"/>
      <c r="L48" s="41"/>
      <c r="M48" s="31">
        <f t="shared" si="11"/>
        <v>0</v>
      </c>
      <c r="N48" s="32"/>
      <c r="O48" s="42"/>
      <c r="P48" s="34">
        <f t="shared" si="7"/>
        <v>0</v>
      </c>
      <c r="Q48" s="40"/>
      <c r="R48" s="41"/>
      <c r="S48" s="31">
        <f t="shared" si="12"/>
        <v>0</v>
      </c>
      <c r="T48" s="32"/>
      <c r="U48" s="42"/>
      <c r="V48" s="34">
        <f t="shared" si="13"/>
        <v>0</v>
      </c>
    </row>
    <row r="49" spans="1:22" x14ac:dyDescent="0.25">
      <c r="A49" s="63">
        <v>41</v>
      </c>
      <c r="B49" s="67" t="s">
        <v>192</v>
      </c>
      <c r="C49" s="60" t="s">
        <v>193</v>
      </c>
      <c r="D49" s="28">
        <f t="shared" si="8"/>
        <v>24.5</v>
      </c>
      <c r="E49" s="82">
        <v>0</v>
      </c>
      <c r="F49" s="82">
        <v>0</v>
      </c>
      <c r="G49" s="56">
        <f t="shared" si="9"/>
        <v>0</v>
      </c>
      <c r="H49" s="32">
        <v>0.5</v>
      </c>
      <c r="I49" s="42">
        <v>24</v>
      </c>
      <c r="J49" s="34">
        <f t="shared" si="10"/>
        <v>24.5</v>
      </c>
      <c r="K49" s="40"/>
      <c r="L49" s="41"/>
      <c r="M49" s="31">
        <f t="shared" si="11"/>
        <v>0</v>
      </c>
      <c r="N49" s="32"/>
      <c r="O49" s="42"/>
      <c r="P49" s="34">
        <f t="shared" si="7"/>
        <v>0</v>
      </c>
      <c r="Q49" s="40"/>
      <c r="R49" s="41"/>
      <c r="S49" s="31">
        <f t="shared" si="12"/>
        <v>0</v>
      </c>
      <c r="T49" s="32"/>
      <c r="U49" s="42"/>
      <c r="V49" s="34">
        <f t="shared" si="13"/>
        <v>0</v>
      </c>
    </row>
    <row r="50" spans="1:22" x14ac:dyDescent="0.25">
      <c r="A50" s="63">
        <v>42</v>
      </c>
      <c r="B50" s="67" t="s">
        <v>222</v>
      </c>
      <c r="C50" s="60" t="s">
        <v>223</v>
      </c>
      <c r="D50" s="28">
        <f t="shared" si="8"/>
        <v>24.5</v>
      </c>
      <c r="E50" s="82"/>
      <c r="F50" s="82"/>
      <c r="G50" s="83">
        <f t="shared" si="9"/>
        <v>0</v>
      </c>
      <c r="H50" s="32"/>
      <c r="I50" s="42"/>
      <c r="J50" s="34">
        <f t="shared" si="10"/>
        <v>0</v>
      </c>
      <c r="K50" s="40">
        <v>0.5</v>
      </c>
      <c r="L50" s="41">
        <v>24</v>
      </c>
      <c r="M50" s="31">
        <f t="shared" si="11"/>
        <v>24.5</v>
      </c>
      <c r="N50" s="32"/>
      <c r="O50" s="42"/>
      <c r="P50" s="34">
        <f t="shared" si="7"/>
        <v>0</v>
      </c>
      <c r="Q50" s="40"/>
      <c r="R50" s="41"/>
      <c r="S50" s="31">
        <f t="shared" si="12"/>
        <v>0</v>
      </c>
      <c r="T50" s="32"/>
      <c r="U50" s="42"/>
      <c r="V50" s="34">
        <f t="shared" si="13"/>
        <v>0</v>
      </c>
    </row>
    <row r="51" spans="1:22" x14ac:dyDescent="0.25">
      <c r="A51" s="63">
        <v>43</v>
      </c>
      <c r="B51" s="67" t="s">
        <v>97</v>
      </c>
      <c r="C51" s="60" t="s">
        <v>98</v>
      </c>
      <c r="D51" s="28">
        <f t="shared" si="8"/>
        <v>24.5</v>
      </c>
      <c r="E51" s="82">
        <v>0</v>
      </c>
      <c r="F51" s="82">
        <v>0</v>
      </c>
      <c r="G51" s="56">
        <f t="shared" si="9"/>
        <v>0</v>
      </c>
      <c r="H51" s="32">
        <v>0</v>
      </c>
      <c r="I51" s="42">
        <v>0</v>
      </c>
      <c r="J51" s="34">
        <f t="shared" si="10"/>
        <v>0</v>
      </c>
      <c r="K51" s="40"/>
      <c r="L51" s="41"/>
      <c r="M51" s="31">
        <f t="shared" si="11"/>
        <v>0</v>
      </c>
      <c r="N51" s="32">
        <v>0.5</v>
      </c>
      <c r="O51" s="42">
        <v>24</v>
      </c>
      <c r="P51" s="34">
        <f t="shared" si="7"/>
        <v>24.5</v>
      </c>
      <c r="Q51" s="40"/>
      <c r="R51" s="41"/>
      <c r="S51" s="31">
        <f t="shared" si="12"/>
        <v>0</v>
      </c>
      <c r="T51" s="32"/>
      <c r="U51" s="42"/>
      <c r="V51" s="34">
        <f t="shared" si="13"/>
        <v>0</v>
      </c>
    </row>
    <row r="52" spans="1:22" x14ac:dyDescent="0.25">
      <c r="A52" s="63">
        <v>44</v>
      </c>
      <c r="B52" s="67" t="s">
        <v>147</v>
      </c>
      <c r="C52" s="60" t="s">
        <v>246</v>
      </c>
      <c r="D52" s="28">
        <f t="shared" si="8"/>
        <v>24.5</v>
      </c>
      <c r="E52" s="82"/>
      <c r="F52" s="82"/>
      <c r="G52" s="83">
        <f t="shared" si="9"/>
        <v>0</v>
      </c>
      <c r="H52" s="32"/>
      <c r="I52" s="42"/>
      <c r="J52" s="34">
        <f t="shared" si="10"/>
        <v>0</v>
      </c>
      <c r="K52" s="40"/>
      <c r="L52" s="41"/>
      <c r="M52" s="31">
        <f t="shared" si="11"/>
        <v>0</v>
      </c>
      <c r="N52" s="32">
        <v>0.5</v>
      </c>
      <c r="O52" s="42">
        <v>24</v>
      </c>
      <c r="P52" s="34">
        <f t="shared" si="7"/>
        <v>24.5</v>
      </c>
      <c r="Q52" s="40"/>
      <c r="R52" s="41"/>
      <c r="S52" s="31">
        <f t="shared" si="12"/>
        <v>0</v>
      </c>
      <c r="T52" s="32"/>
      <c r="U52" s="42"/>
      <c r="V52" s="34">
        <f t="shared" si="13"/>
        <v>0</v>
      </c>
    </row>
    <row r="53" spans="1:22" x14ac:dyDescent="0.25">
      <c r="A53" s="63">
        <v>45</v>
      </c>
      <c r="B53" s="67" t="s">
        <v>74</v>
      </c>
      <c r="C53" s="60" t="s">
        <v>75</v>
      </c>
      <c r="D53" s="28">
        <f t="shared" si="8"/>
        <v>24.25</v>
      </c>
      <c r="E53" s="82">
        <v>0.25</v>
      </c>
      <c r="F53" s="80">
        <v>24</v>
      </c>
      <c r="G53" s="56">
        <f t="shared" si="9"/>
        <v>24.25</v>
      </c>
      <c r="H53" s="32">
        <v>0</v>
      </c>
      <c r="I53" s="42">
        <v>0</v>
      </c>
      <c r="J53" s="34">
        <f t="shared" si="10"/>
        <v>0</v>
      </c>
      <c r="K53" s="40"/>
      <c r="L53" s="41"/>
      <c r="M53" s="31">
        <f t="shared" si="11"/>
        <v>0</v>
      </c>
      <c r="N53" s="32"/>
      <c r="O53" s="42"/>
      <c r="P53" s="34">
        <f t="shared" si="7"/>
        <v>0</v>
      </c>
      <c r="Q53" s="40"/>
      <c r="R53" s="41"/>
      <c r="S53" s="31">
        <f t="shared" si="12"/>
        <v>0</v>
      </c>
      <c r="T53" s="32"/>
      <c r="U53" s="42"/>
      <c r="V53" s="34">
        <f t="shared" si="13"/>
        <v>0</v>
      </c>
    </row>
    <row r="54" spans="1:22" x14ac:dyDescent="0.25">
      <c r="A54" s="63">
        <v>46</v>
      </c>
      <c r="B54" s="67" t="s">
        <v>80</v>
      </c>
      <c r="C54" s="60" t="s">
        <v>81</v>
      </c>
      <c r="D54" s="28">
        <f t="shared" si="8"/>
        <v>24.25</v>
      </c>
      <c r="E54" s="82">
        <v>0.25</v>
      </c>
      <c r="F54" s="82">
        <v>24</v>
      </c>
      <c r="G54" s="56">
        <f t="shared" si="9"/>
        <v>24.25</v>
      </c>
      <c r="H54" s="32">
        <v>0</v>
      </c>
      <c r="I54" s="42">
        <v>0</v>
      </c>
      <c r="J54" s="34">
        <f t="shared" si="10"/>
        <v>0</v>
      </c>
      <c r="K54" s="40"/>
      <c r="L54" s="41"/>
      <c r="M54" s="31">
        <f t="shared" si="11"/>
        <v>0</v>
      </c>
      <c r="N54" s="32"/>
      <c r="O54" s="42"/>
      <c r="P54" s="34">
        <f t="shared" si="7"/>
        <v>0</v>
      </c>
      <c r="Q54" s="40"/>
      <c r="R54" s="41"/>
      <c r="S54" s="31">
        <f t="shared" si="12"/>
        <v>0</v>
      </c>
      <c r="T54" s="32"/>
      <c r="U54" s="42"/>
      <c r="V54" s="34">
        <f t="shared" si="13"/>
        <v>0</v>
      </c>
    </row>
    <row r="55" spans="1:22" x14ac:dyDescent="0.25">
      <c r="A55" s="63">
        <v>47</v>
      </c>
      <c r="B55" s="67" t="s">
        <v>82</v>
      </c>
      <c r="C55" s="60" t="s">
        <v>83</v>
      </c>
      <c r="D55" s="28">
        <f t="shared" si="8"/>
        <v>24.25</v>
      </c>
      <c r="E55" s="82">
        <v>0.25</v>
      </c>
      <c r="F55" s="82">
        <v>24</v>
      </c>
      <c r="G55" s="56">
        <f t="shared" si="9"/>
        <v>24.25</v>
      </c>
      <c r="H55" s="32">
        <v>0</v>
      </c>
      <c r="I55" s="42">
        <v>0</v>
      </c>
      <c r="J55" s="34">
        <f t="shared" si="10"/>
        <v>0</v>
      </c>
      <c r="K55" s="40"/>
      <c r="L55" s="41"/>
      <c r="M55" s="31">
        <f t="shared" si="11"/>
        <v>0</v>
      </c>
      <c r="N55" s="32">
        <v>0</v>
      </c>
      <c r="O55" s="42">
        <v>0</v>
      </c>
      <c r="P55" s="34">
        <f t="shared" si="7"/>
        <v>0</v>
      </c>
      <c r="Q55" s="40"/>
      <c r="R55" s="41"/>
      <c r="S55" s="31">
        <f t="shared" si="12"/>
        <v>0</v>
      </c>
      <c r="T55" s="32"/>
      <c r="U55" s="42"/>
      <c r="V55" s="34">
        <f t="shared" si="13"/>
        <v>0</v>
      </c>
    </row>
    <row r="56" spans="1:22" x14ac:dyDescent="0.25">
      <c r="A56" s="63">
        <v>48</v>
      </c>
      <c r="B56" s="67" t="s">
        <v>91</v>
      </c>
      <c r="C56" s="60" t="s">
        <v>92</v>
      </c>
      <c r="D56" s="28">
        <f t="shared" si="8"/>
        <v>24.25</v>
      </c>
      <c r="E56" s="82">
        <v>0</v>
      </c>
      <c r="F56" s="82">
        <v>0</v>
      </c>
      <c r="G56" s="56">
        <f t="shared" si="9"/>
        <v>0</v>
      </c>
      <c r="H56" s="32">
        <v>0.25</v>
      </c>
      <c r="I56" s="42">
        <v>24</v>
      </c>
      <c r="J56" s="34">
        <f t="shared" si="10"/>
        <v>24.25</v>
      </c>
      <c r="K56" s="40"/>
      <c r="L56" s="41"/>
      <c r="M56" s="31">
        <f t="shared" si="11"/>
        <v>0</v>
      </c>
      <c r="N56" s="32"/>
      <c r="O56" s="42"/>
      <c r="P56" s="34">
        <f t="shared" si="7"/>
        <v>0</v>
      </c>
      <c r="Q56" s="40"/>
      <c r="R56" s="41"/>
      <c r="S56" s="31">
        <f t="shared" si="12"/>
        <v>0</v>
      </c>
      <c r="T56" s="32"/>
      <c r="U56" s="42"/>
      <c r="V56" s="34">
        <f t="shared" si="13"/>
        <v>0</v>
      </c>
    </row>
    <row r="57" spans="1:22" x14ac:dyDescent="0.25">
      <c r="A57" s="63">
        <v>49</v>
      </c>
      <c r="B57" s="67" t="s">
        <v>111</v>
      </c>
      <c r="C57" s="60" t="s">
        <v>112</v>
      </c>
      <c r="D57" s="28">
        <f t="shared" si="8"/>
        <v>24.25</v>
      </c>
      <c r="E57" s="82">
        <v>0</v>
      </c>
      <c r="F57" s="82">
        <v>0</v>
      </c>
      <c r="G57" s="56">
        <f t="shared" si="9"/>
        <v>0</v>
      </c>
      <c r="H57" s="32">
        <v>0.25</v>
      </c>
      <c r="I57" s="42">
        <v>24</v>
      </c>
      <c r="J57" s="34">
        <f t="shared" si="10"/>
        <v>24.25</v>
      </c>
      <c r="K57" s="40"/>
      <c r="L57" s="41"/>
      <c r="M57" s="31">
        <f t="shared" si="11"/>
        <v>0</v>
      </c>
      <c r="N57" s="32"/>
      <c r="O57" s="42"/>
      <c r="P57" s="34">
        <f t="shared" si="7"/>
        <v>0</v>
      </c>
      <c r="Q57" s="40"/>
      <c r="R57" s="41"/>
      <c r="S57" s="31">
        <f t="shared" si="12"/>
        <v>0</v>
      </c>
      <c r="T57" s="32"/>
      <c r="U57" s="42"/>
      <c r="V57" s="34">
        <f t="shared" si="13"/>
        <v>0</v>
      </c>
    </row>
    <row r="58" spans="1:22" x14ac:dyDescent="0.25">
      <c r="A58" s="63">
        <v>50</v>
      </c>
      <c r="B58" s="67" t="s">
        <v>197</v>
      </c>
      <c r="C58" s="60" t="s">
        <v>196</v>
      </c>
      <c r="D58" s="28">
        <f t="shared" si="8"/>
        <v>24.25</v>
      </c>
      <c r="E58" s="82">
        <v>0</v>
      </c>
      <c r="F58" s="82">
        <v>0</v>
      </c>
      <c r="G58" s="56">
        <f t="shared" si="9"/>
        <v>0</v>
      </c>
      <c r="H58" s="32">
        <v>0.25</v>
      </c>
      <c r="I58" s="42">
        <v>24</v>
      </c>
      <c r="J58" s="34">
        <f t="shared" si="10"/>
        <v>24.25</v>
      </c>
      <c r="K58" s="40"/>
      <c r="L58" s="41"/>
      <c r="M58" s="31">
        <f t="shared" si="11"/>
        <v>0</v>
      </c>
      <c r="N58" s="32">
        <v>0</v>
      </c>
      <c r="O58" s="42">
        <v>0</v>
      </c>
      <c r="P58" s="34">
        <f t="shared" si="7"/>
        <v>0</v>
      </c>
      <c r="Q58" s="40"/>
      <c r="R58" s="41"/>
      <c r="S58" s="31">
        <f t="shared" si="12"/>
        <v>0</v>
      </c>
      <c r="T58" s="32"/>
      <c r="U58" s="42"/>
      <c r="V58" s="34">
        <f t="shared" si="13"/>
        <v>0</v>
      </c>
    </row>
    <row r="59" spans="1:22" x14ac:dyDescent="0.25">
      <c r="A59" s="63">
        <v>51</v>
      </c>
      <c r="B59" s="67">
        <v>40</v>
      </c>
      <c r="C59" s="60" t="s">
        <v>226</v>
      </c>
      <c r="D59" s="28">
        <f t="shared" si="8"/>
        <v>24.25</v>
      </c>
      <c r="E59" s="82"/>
      <c r="F59" s="82"/>
      <c r="G59" s="83">
        <f t="shared" si="9"/>
        <v>0</v>
      </c>
      <c r="H59" s="32"/>
      <c r="I59" s="42"/>
      <c r="J59" s="34">
        <f t="shared" si="10"/>
        <v>0</v>
      </c>
      <c r="K59" s="40">
        <v>0.25</v>
      </c>
      <c r="L59" s="41">
        <v>24</v>
      </c>
      <c r="M59" s="31">
        <f t="shared" si="11"/>
        <v>24.25</v>
      </c>
      <c r="N59" s="32"/>
      <c r="O59" s="42"/>
      <c r="P59" s="34">
        <f t="shared" si="7"/>
        <v>0</v>
      </c>
      <c r="Q59" s="40"/>
      <c r="R59" s="41"/>
      <c r="S59" s="31">
        <f t="shared" si="12"/>
        <v>0</v>
      </c>
      <c r="T59" s="32"/>
      <c r="U59" s="42"/>
      <c r="V59" s="34">
        <f t="shared" si="13"/>
        <v>0</v>
      </c>
    </row>
    <row r="60" spans="1:22" x14ac:dyDescent="0.25">
      <c r="A60" s="63">
        <v>52</v>
      </c>
      <c r="B60" s="67" t="s">
        <v>247</v>
      </c>
      <c r="C60" s="60" t="s">
        <v>248</v>
      </c>
      <c r="D60" s="28">
        <f t="shared" si="8"/>
        <v>24.25</v>
      </c>
      <c r="E60" s="82"/>
      <c r="F60" s="82"/>
      <c r="G60" s="83">
        <f t="shared" si="9"/>
        <v>0</v>
      </c>
      <c r="H60" s="32"/>
      <c r="I60" s="42"/>
      <c r="J60" s="34">
        <f t="shared" si="10"/>
        <v>0</v>
      </c>
      <c r="K60" s="40"/>
      <c r="L60" s="41"/>
      <c r="M60" s="31">
        <f t="shared" si="11"/>
        <v>0</v>
      </c>
      <c r="N60" s="32">
        <v>0.25</v>
      </c>
      <c r="O60" s="42">
        <v>24</v>
      </c>
      <c r="P60" s="34">
        <f t="shared" ref="P60:P91" si="14">N60+O60</f>
        <v>24.25</v>
      </c>
      <c r="Q60" s="40"/>
      <c r="R60" s="41"/>
      <c r="S60" s="31">
        <f t="shared" si="12"/>
        <v>0</v>
      </c>
      <c r="T60" s="32"/>
      <c r="U60" s="42"/>
      <c r="V60" s="34">
        <f t="shared" si="13"/>
        <v>0</v>
      </c>
    </row>
    <row r="61" spans="1:22" x14ac:dyDescent="0.25">
      <c r="A61" s="63">
        <v>53</v>
      </c>
      <c r="B61" s="67" t="s">
        <v>249</v>
      </c>
      <c r="C61" s="60" t="s">
        <v>250</v>
      </c>
      <c r="D61" s="28">
        <f t="shared" si="8"/>
        <v>24.25</v>
      </c>
      <c r="E61" s="82"/>
      <c r="F61" s="82"/>
      <c r="G61" s="83">
        <f t="shared" si="9"/>
        <v>0</v>
      </c>
      <c r="H61" s="32"/>
      <c r="I61" s="42"/>
      <c r="J61" s="34">
        <f t="shared" si="10"/>
        <v>0</v>
      </c>
      <c r="K61" s="40"/>
      <c r="L61" s="41"/>
      <c r="M61" s="31">
        <f t="shared" si="11"/>
        <v>0</v>
      </c>
      <c r="N61" s="32">
        <v>0.25</v>
      </c>
      <c r="O61" s="42">
        <v>24</v>
      </c>
      <c r="P61" s="34">
        <f t="shared" si="14"/>
        <v>24.25</v>
      </c>
      <c r="Q61" s="40"/>
      <c r="R61" s="41"/>
      <c r="S61" s="31">
        <f t="shared" si="12"/>
        <v>0</v>
      </c>
      <c r="T61" s="32"/>
      <c r="U61" s="42"/>
      <c r="V61" s="34">
        <f t="shared" si="13"/>
        <v>0</v>
      </c>
    </row>
    <row r="62" spans="1:22" x14ac:dyDescent="0.25">
      <c r="A62" s="63">
        <v>54</v>
      </c>
      <c r="B62" s="67" t="s">
        <v>192</v>
      </c>
      <c r="C62" s="60" t="s">
        <v>251</v>
      </c>
      <c r="D62" s="28">
        <f t="shared" si="8"/>
        <v>24.25</v>
      </c>
      <c r="E62" s="82"/>
      <c r="F62" s="82"/>
      <c r="G62" s="83">
        <f t="shared" si="9"/>
        <v>0</v>
      </c>
      <c r="H62" s="32"/>
      <c r="I62" s="42"/>
      <c r="J62" s="34">
        <f t="shared" si="10"/>
        <v>0</v>
      </c>
      <c r="K62" s="40"/>
      <c r="L62" s="41"/>
      <c r="M62" s="31">
        <f t="shared" si="11"/>
        <v>0</v>
      </c>
      <c r="N62" s="32">
        <v>0.25</v>
      </c>
      <c r="O62" s="42">
        <v>24</v>
      </c>
      <c r="P62" s="34">
        <f t="shared" si="14"/>
        <v>24.25</v>
      </c>
      <c r="Q62" s="40"/>
      <c r="R62" s="41"/>
      <c r="S62" s="31">
        <f t="shared" si="12"/>
        <v>0</v>
      </c>
      <c r="T62" s="32"/>
      <c r="U62" s="42"/>
      <c r="V62" s="34">
        <f t="shared" si="13"/>
        <v>0</v>
      </c>
    </row>
    <row r="63" spans="1:22" x14ac:dyDescent="0.25">
      <c r="A63" s="63">
        <v>55</v>
      </c>
      <c r="B63" s="67" t="s">
        <v>93</v>
      </c>
      <c r="C63" s="60" t="s">
        <v>94</v>
      </c>
      <c r="D63" s="28">
        <f t="shared" si="8"/>
        <v>0</v>
      </c>
      <c r="E63" s="82">
        <v>0</v>
      </c>
      <c r="F63" s="82">
        <v>0</v>
      </c>
      <c r="G63" s="56">
        <f t="shared" si="9"/>
        <v>0</v>
      </c>
      <c r="H63" s="32">
        <v>0</v>
      </c>
      <c r="I63" s="42">
        <v>0</v>
      </c>
      <c r="J63" s="34">
        <f t="shared" si="10"/>
        <v>0</v>
      </c>
      <c r="K63" s="40"/>
      <c r="L63" s="41"/>
      <c r="M63" s="31">
        <f t="shared" si="11"/>
        <v>0</v>
      </c>
      <c r="N63" s="32"/>
      <c r="O63" s="42"/>
      <c r="P63" s="34">
        <f t="shared" si="14"/>
        <v>0</v>
      </c>
      <c r="Q63" s="40"/>
      <c r="R63" s="41"/>
      <c r="S63" s="31">
        <f t="shared" si="12"/>
        <v>0</v>
      </c>
      <c r="T63" s="32"/>
      <c r="U63" s="42"/>
      <c r="V63" s="34">
        <f t="shared" si="13"/>
        <v>0</v>
      </c>
    </row>
    <row r="64" spans="1:22" x14ac:dyDescent="0.25">
      <c r="A64" s="63">
        <v>56</v>
      </c>
      <c r="B64" s="67" t="s">
        <v>99</v>
      </c>
      <c r="C64" s="60" t="s">
        <v>100</v>
      </c>
      <c r="D64" s="28">
        <f t="shared" si="8"/>
        <v>0</v>
      </c>
      <c r="E64" s="82">
        <v>0</v>
      </c>
      <c r="F64" s="82">
        <v>0</v>
      </c>
      <c r="G64" s="56">
        <f t="shared" si="9"/>
        <v>0</v>
      </c>
      <c r="H64" s="32">
        <v>0</v>
      </c>
      <c r="I64" s="42">
        <v>0</v>
      </c>
      <c r="J64" s="34">
        <f t="shared" si="10"/>
        <v>0</v>
      </c>
      <c r="K64" s="40"/>
      <c r="L64" s="41"/>
      <c r="M64" s="31">
        <f t="shared" si="11"/>
        <v>0</v>
      </c>
      <c r="N64" s="32"/>
      <c r="O64" s="42"/>
      <c r="P64" s="34">
        <f t="shared" si="14"/>
        <v>0</v>
      </c>
      <c r="Q64" s="40"/>
      <c r="R64" s="41"/>
      <c r="S64" s="31">
        <f t="shared" si="12"/>
        <v>0</v>
      </c>
      <c r="T64" s="32"/>
      <c r="U64" s="42"/>
      <c r="V64" s="34">
        <f t="shared" si="13"/>
        <v>0</v>
      </c>
    </row>
    <row r="65" spans="1:22" x14ac:dyDescent="0.25">
      <c r="A65" s="63">
        <v>57</v>
      </c>
      <c r="B65" s="67" t="s">
        <v>103</v>
      </c>
      <c r="C65" s="60" t="s">
        <v>104</v>
      </c>
      <c r="D65" s="28">
        <f t="shared" si="8"/>
        <v>0</v>
      </c>
      <c r="E65" s="82">
        <v>0</v>
      </c>
      <c r="F65" s="82">
        <v>0</v>
      </c>
      <c r="G65" s="56">
        <f t="shared" si="9"/>
        <v>0</v>
      </c>
      <c r="H65" s="32">
        <v>0</v>
      </c>
      <c r="I65" s="42">
        <v>0</v>
      </c>
      <c r="J65" s="34">
        <f t="shared" si="10"/>
        <v>0</v>
      </c>
      <c r="K65" s="40"/>
      <c r="L65" s="41"/>
      <c r="M65" s="31">
        <f t="shared" si="11"/>
        <v>0</v>
      </c>
      <c r="N65" s="32"/>
      <c r="O65" s="42"/>
      <c r="P65" s="34">
        <f t="shared" si="14"/>
        <v>0</v>
      </c>
      <c r="Q65" s="40"/>
      <c r="R65" s="41"/>
      <c r="S65" s="31">
        <f t="shared" si="12"/>
        <v>0</v>
      </c>
      <c r="T65" s="32"/>
      <c r="U65" s="42"/>
      <c r="V65" s="34">
        <f t="shared" si="13"/>
        <v>0</v>
      </c>
    </row>
    <row r="66" spans="1:22" ht="15.75" thickBot="1" x14ac:dyDescent="0.3">
      <c r="A66" s="63">
        <v>58</v>
      </c>
      <c r="B66" s="95" t="s">
        <v>107</v>
      </c>
      <c r="C66" s="60" t="s">
        <v>108</v>
      </c>
      <c r="D66" s="28">
        <f t="shared" si="8"/>
        <v>0</v>
      </c>
      <c r="E66" s="82">
        <v>0</v>
      </c>
      <c r="F66" s="82">
        <v>0</v>
      </c>
      <c r="G66" s="56">
        <f t="shared" si="9"/>
        <v>0</v>
      </c>
      <c r="H66" s="32">
        <v>0</v>
      </c>
      <c r="I66" s="42">
        <v>0</v>
      </c>
      <c r="J66" s="34">
        <f t="shared" si="10"/>
        <v>0</v>
      </c>
      <c r="K66" s="40">
        <v>0.25</v>
      </c>
      <c r="L66" s="41">
        <v>24</v>
      </c>
      <c r="M66" s="31"/>
      <c r="N66" s="32"/>
      <c r="O66" s="42"/>
      <c r="P66" s="34">
        <f t="shared" si="14"/>
        <v>0</v>
      </c>
      <c r="Q66" s="40"/>
      <c r="R66" s="41"/>
      <c r="S66" s="31">
        <f t="shared" si="12"/>
        <v>0</v>
      </c>
      <c r="T66" s="32"/>
      <c r="U66" s="42"/>
      <c r="V66" s="34">
        <f t="shared" si="13"/>
        <v>0</v>
      </c>
    </row>
    <row r="67" spans="1:22" x14ac:dyDescent="0.25">
      <c r="A67" s="63">
        <v>59</v>
      </c>
      <c r="B67" s="67" t="s">
        <v>109</v>
      </c>
      <c r="C67" s="60" t="s">
        <v>110</v>
      </c>
      <c r="D67" s="28">
        <f t="shared" si="8"/>
        <v>0</v>
      </c>
      <c r="E67" s="82">
        <v>0</v>
      </c>
      <c r="F67" s="82">
        <v>0</v>
      </c>
      <c r="G67" s="56">
        <f t="shared" si="9"/>
        <v>0</v>
      </c>
      <c r="H67" s="32">
        <v>0</v>
      </c>
      <c r="I67" s="42">
        <v>0</v>
      </c>
      <c r="J67" s="34">
        <f t="shared" si="10"/>
        <v>0</v>
      </c>
      <c r="K67" s="40"/>
      <c r="L67" s="41"/>
      <c r="M67" s="31">
        <f t="shared" ref="M67:M94" si="15">K67+L67</f>
        <v>0</v>
      </c>
      <c r="N67" s="32"/>
      <c r="O67" s="42"/>
      <c r="P67" s="34">
        <f t="shared" si="14"/>
        <v>0</v>
      </c>
      <c r="Q67" s="40"/>
      <c r="R67" s="41"/>
      <c r="S67" s="31">
        <f t="shared" si="12"/>
        <v>0</v>
      </c>
      <c r="T67" s="32"/>
      <c r="U67" s="42"/>
      <c r="V67" s="34">
        <f t="shared" si="13"/>
        <v>0</v>
      </c>
    </row>
    <row r="68" spans="1:22" x14ac:dyDescent="0.25">
      <c r="A68" s="63">
        <v>60</v>
      </c>
      <c r="B68" s="67" t="s">
        <v>113</v>
      </c>
      <c r="C68" s="60" t="s">
        <v>114</v>
      </c>
      <c r="D68" s="28">
        <f t="shared" si="8"/>
        <v>0</v>
      </c>
      <c r="E68" s="82">
        <v>0</v>
      </c>
      <c r="F68" s="82">
        <v>0</v>
      </c>
      <c r="G68" s="56">
        <f t="shared" si="9"/>
        <v>0</v>
      </c>
      <c r="H68" s="32">
        <v>0</v>
      </c>
      <c r="I68" s="42">
        <v>0</v>
      </c>
      <c r="J68" s="34">
        <f t="shared" si="10"/>
        <v>0</v>
      </c>
      <c r="K68" s="40"/>
      <c r="L68" s="41"/>
      <c r="M68" s="31">
        <f t="shared" si="15"/>
        <v>0</v>
      </c>
      <c r="N68" s="32"/>
      <c r="O68" s="42"/>
      <c r="P68" s="34">
        <f t="shared" si="14"/>
        <v>0</v>
      </c>
      <c r="Q68" s="40"/>
      <c r="R68" s="41"/>
      <c r="S68" s="31">
        <f t="shared" si="12"/>
        <v>0</v>
      </c>
      <c r="T68" s="32"/>
      <c r="U68" s="42"/>
      <c r="V68" s="34">
        <f t="shared" si="13"/>
        <v>0</v>
      </c>
    </row>
    <row r="69" spans="1:22" x14ac:dyDescent="0.25">
      <c r="A69" s="63">
        <v>61</v>
      </c>
      <c r="B69" s="72" t="s">
        <v>115</v>
      </c>
      <c r="C69" s="60" t="s">
        <v>116</v>
      </c>
      <c r="D69" s="28">
        <f t="shared" si="8"/>
        <v>0</v>
      </c>
      <c r="E69" s="82">
        <v>0</v>
      </c>
      <c r="F69" s="82">
        <v>0</v>
      </c>
      <c r="G69" s="56">
        <f t="shared" si="9"/>
        <v>0</v>
      </c>
      <c r="H69" s="32">
        <v>0</v>
      </c>
      <c r="I69" s="42">
        <v>0</v>
      </c>
      <c r="J69" s="34">
        <f t="shared" si="10"/>
        <v>0</v>
      </c>
      <c r="K69" s="40">
        <v>0</v>
      </c>
      <c r="L69" s="41">
        <v>0</v>
      </c>
      <c r="M69" s="31">
        <f t="shared" si="15"/>
        <v>0</v>
      </c>
      <c r="N69" s="32"/>
      <c r="O69" s="42"/>
      <c r="P69" s="34">
        <f t="shared" si="14"/>
        <v>0</v>
      </c>
      <c r="Q69" s="40"/>
      <c r="R69" s="41"/>
      <c r="S69" s="31">
        <f t="shared" si="12"/>
        <v>0</v>
      </c>
      <c r="T69" s="32"/>
      <c r="U69" s="42"/>
      <c r="V69" s="34">
        <f t="shared" si="13"/>
        <v>0</v>
      </c>
    </row>
    <row r="70" spans="1:22" ht="15.75" thickBot="1" x14ac:dyDescent="0.3">
      <c r="A70" s="63">
        <v>62</v>
      </c>
      <c r="B70" s="96" t="s">
        <v>117</v>
      </c>
      <c r="C70" s="97" t="s">
        <v>118</v>
      </c>
      <c r="D70" s="28">
        <f t="shared" si="8"/>
        <v>0</v>
      </c>
      <c r="E70" s="82">
        <v>0</v>
      </c>
      <c r="F70" s="82">
        <v>0</v>
      </c>
      <c r="G70" s="56">
        <f t="shared" si="9"/>
        <v>0</v>
      </c>
      <c r="H70" s="32">
        <v>0</v>
      </c>
      <c r="I70" s="42">
        <v>0</v>
      </c>
      <c r="J70" s="34">
        <f t="shared" si="10"/>
        <v>0</v>
      </c>
      <c r="K70" s="40"/>
      <c r="L70" s="41"/>
      <c r="M70" s="31">
        <f t="shared" si="15"/>
        <v>0</v>
      </c>
      <c r="N70" s="32"/>
      <c r="O70" s="42"/>
      <c r="P70" s="34">
        <f t="shared" si="14"/>
        <v>0</v>
      </c>
      <c r="Q70" s="40"/>
      <c r="R70" s="41"/>
      <c r="S70" s="31">
        <f t="shared" si="12"/>
        <v>0</v>
      </c>
      <c r="T70" s="32"/>
      <c r="U70" s="42"/>
      <c r="V70" s="34">
        <f t="shared" si="13"/>
        <v>0</v>
      </c>
    </row>
    <row r="71" spans="1:22" ht="15.75" thickBot="1" x14ac:dyDescent="0.3">
      <c r="A71" s="63">
        <v>63</v>
      </c>
      <c r="B71" s="96" t="s">
        <v>121</v>
      </c>
      <c r="C71" s="97" t="s">
        <v>122</v>
      </c>
      <c r="D71" s="28">
        <f t="shared" si="8"/>
        <v>0</v>
      </c>
      <c r="E71" s="82">
        <v>0</v>
      </c>
      <c r="F71" s="82">
        <v>0</v>
      </c>
      <c r="G71" s="56">
        <f t="shared" si="9"/>
        <v>0</v>
      </c>
      <c r="H71" s="32">
        <v>0</v>
      </c>
      <c r="I71" s="42">
        <v>0</v>
      </c>
      <c r="J71" s="34">
        <f t="shared" si="10"/>
        <v>0</v>
      </c>
      <c r="K71" s="40"/>
      <c r="L71" s="41"/>
      <c r="M71" s="31">
        <f t="shared" si="15"/>
        <v>0</v>
      </c>
      <c r="N71" s="32"/>
      <c r="O71" s="42"/>
      <c r="P71" s="34">
        <f t="shared" si="14"/>
        <v>0</v>
      </c>
      <c r="Q71" s="40"/>
      <c r="R71" s="41"/>
      <c r="S71" s="31">
        <f t="shared" si="12"/>
        <v>0</v>
      </c>
      <c r="T71" s="32"/>
      <c r="U71" s="42"/>
      <c r="V71" s="34">
        <f t="shared" si="13"/>
        <v>0</v>
      </c>
    </row>
    <row r="72" spans="1:22" ht="15.75" thickBot="1" x14ac:dyDescent="0.3">
      <c r="A72" s="63">
        <v>64</v>
      </c>
      <c r="B72" s="96" t="s">
        <v>201</v>
      </c>
      <c r="C72" s="97" t="s">
        <v>200</v>
      </c>
      <c r="D72" s="28">
        <f t="shared" si="8"/>
        <v>0</v>
      </c>
      <c r="E72" s="82">
        <v>0</v>
      </c>
      <c r="F72" s="82">
        <v>0</v>
      </c>
      <c r="G72" s="56">
        <f t="shared" si="9"/>
        <v>0</v>
      </c>
      <c r="H72" s="32">
        <v>0</v>
      </c>
      <c r="I72" s="42">
        <v>0</v>
      </c>
      <c r="J72" s="34">
        <f t="shared" si="10"/>
        <v>0</v>
      </c>
      <c r="K72" s="40"/>
      <c r="L72" s="41"/>
      <c r="M72" s="31">
        <f t="shared" si="15"/>
        <v>0</v>
      </c>
      <c r="N72" s="32"/>
      <c r="O72" s="42"/>
      <c r="P72" s="34">
        <f t="shared" si="14"/>
        <v>0</v>
      </c>
      <c r="Q72" s="40"/>
      <c r="R72" s="41"/>
      <c r="S72" s="31">
        <f t="shared" si="12"/>
        <v>0</v>
      </c>
      <c r="T72" s="32"/>
      <c r="U72" s="42"/>
      <c r="V72" s="34">
        <f t="shared" si="13"/>
        <v>0</v>
      </c>
    </row>
    <row r="73" spans="1:22" ht="15.75" thickBot="1" x14ac:dyDescent="0.3">
      <c r="A73" s="63">
        <v>65</v>
      </c>
      <c r="B73" s="96" t="s">
        <v>203</v>
      </c>
      <c r="C73" s="97" t="s">
        <v>202</v>
      </c>
      <c r="D73" s="28">
        <f t="shared" ref="D73:D94" si="16">G73+J73+M73+P73+S73+V73</f>
        <v>0</v>
      </c>
      <c r="E73" s="82">
        <v>0</v>
      </c>
      <c r="F73" s="82">
        <v>0</v>
      </c>
      <c r="G73" s="56">
        <f t="shared" ref="G73:G94" si="17">E73+F73</f>
        <v>0</v>
      </c>
      <c r="H73" s="32">
        <v>0</v>
      </c>
      <c r="I73" s="42">
        <v>0</v>
      </c>
      <c r="J73" s="34">
        <f t="shared" ref="J73:J94" si="18">H73+I73</f>
        <v>0</v>
      </c>
      <c r="K73" s="40"/>
      <c r="L73" s="41"/>
      <c r="M73" s="31">
        <f t="shared" si="15"/>
        <v>0</v>
      </c>
      <c r="N73" s="32"/>
      <c r="O73" s="42"/>
      <c r="P73" s="34">
        <f t="shared" si="14"/>
        <v>0</v>
      </c>
      <c r="Q73" s="40"/>
      <c r="R73" s="41"/>
      <c r="S73" s="31">
        <f t="shared" ref="S73:S94" si="19">SUM(Q73:R73)</f>
        <v>0</v>
      </c>
      <c r="T73" s="32"/>
      <c r="U73" s="42"/>
      <c r="V73" s="34">
        <f t="shared" ref="V73:V94" si="20">T73+U73</f>
        <v>0</v>
      </c>
    </row>
    <row r="74" spans="1:22" ht="15.75" thickBot="1" x14ac:dyDescent="0.3">
      <c r="A74" s="63">
        <v>66</v>
      </c>
      <c r="B74" s="96" t="s">
        <v>205</v>
      </c>
      <c r="C74" s="97" t="s">
        <v>204</v>
      </c>
      <c r="D74" s="28">
        <f t="shared" si="16"/>
        <v>0</v>
      </c>
      <c r="E74" s="82">
        <v>0</v>
      </c>
      <c r="F74" s="82">
        <v>0</v>
      </c>
      <c r="G74" s="56">
        <f t="shared" si="17"/>
        <v>0</v>
      </c>
      <c r="H74" s="32">
        <v>0</v>
      </c>
      <c r="I74" s="42">
        <v>0</v>
      </c>
      <c r="J74" s="34">
        <f t="shared" si="18"/>
        <v>0</v>
      </c>
      <c r="K74" s="40"/>
      <c r="L74" s="41"/>
      <c r="M74" s="31">
        <f t="shared" si="15"/>
        <v>0</v>
      </c>
      <c r="N74" s="32"/>
      <c r="O74" s="42"/>
      <c r="P74" s="34">
        <f t="shared" si="14"/>
        <v>0</v>
      </c>
      <c r="Q74" s="40"/>
      <c r="R74" s="41"/>
      <c r="S74" s="31">
        <f t="shared" si="19"/>
        <v>0</v>
      </c>
      <c r="T74" s="32"/>
      <c r="U74" s="42"/>
      <c r="V74" s="34">
        <f t="shared" si="20"/>
        <v>0</v>
      </c>
    </row>
    <row r="75" spans="1:22" ht="15.75" thickBot="1" x14ac:dyDescent="0.3">
      <c r="A75" s="63">
        <v>67</v>
      </c>
      <c r="B75" s="96" t="s">
        <v>252</v>
      </c>
      <c r="C75" s="97" t="s">
        <v>259</v>
      </c>
      <c r="D75" s="28">
        <f t="shared" si="16"/>
        <v>0</v>
      </c>
      <c r="E75" s="82"/>
      <c r="F75" s="82"/>
      <c r="G75" s="83">
        <f t="shared" si="17"/>
        <v>0</v>
      </c>
      <c r="H75" s="32"/>
      <c r="I75" s="42"/>
      <c r="J75" s="34">
        <f t="shared" si="18"/>
        <v>0</v>
      </c>
      <c r="K75" s="40"/>
      <c r="L75" s="41"/>
      <c r="M75" s="31">
        <f t="shared" si="15"/>
        <v>0</v>
      </c>
      <c r="N75" s="32">
        <v>0</v>
      </c>
      <c r="O75" s="42">
        <v>0</v>
      </c>
      <c r="P75" s="34">
        <f t="shared" si="14"/>
        <v>0</v>
      </c>
      <c r="Q75" s="40"/>
      <c r="R75" s="41"/>
      <c r="S75" s="31">
        <f t="shared" si="19"/>
        <v>0</v>
      </c>
      <c r="T75" s="32"/>
      <c r="U75" s="42"/>
      <c r="V75" s="34">
        <f t="shared" si="20"/>
        <v>0</v>
      </c>
    </row>
    <row r="76" spans="1:22" ht="15.75" thickBot="1" x14ac:dyDescent="0.3">
      <c r="A76" s="63">
        <v>68</v>
      </c>
      <c r="B76" s="96" t="s">
        <v>253</v>
      </c>
      <c r="C76" s="97" t="s">
        <v>260</v>
      </c>
      <c r="D76" s="28">
        <f t="shared" si="16"/>
        <v>0</v>
      </c>
      <c r="E76" s="82"/>
      <c r="F76" s="82"/>
      <c r="G76" s="83">
        <f t="shared" si="17"/>
        <v>0</v>
      </c>
      <c r="H76" s="32"/>
      <c r="I76" s="42"/>
      <c r="J76" s="34">
        <f t="shared" si="18"/>
        <v>0</v>
      </c>
      <c r="K76" s="40"/>
      <c r="L76" s="41"/>
      <c r="M76" s="31">
        <f t="shared" si="15"/>
        <v>0</v>
      </c>
      <c r="N76" s="32">
        <v>0</v>
      </c>
      <c r="O76" s="42">
        <v>0</v>
      </c>
      <c r="P76" s="34">
        <f t="shared" si="14"/>
        <v>0</v>
      </c>
      <c r="Q76" s="40"/>
      <c r="R76" s="41"/>
      <c r="S76" s="31">
        <f t="shared" si="19"/>
        <v>0</v>
      </c>
      <c r="T76" s="32"/>
      <c r="U76" s="42"/>
      <c r="V76" s="34">
        <f t="shared" si="20"/>
        <v>0</v>
      </c>
    </row>
    <row r="77" spans="1:22" ht="15.75" thickBot="1" x14ac:dyDescent="0.3">
      <c r="A77" s="63">
        <v>69</v>
      </c>
      <c r="B77" s="96" t="s">
        <v>254</v>
      </c>
      <c r="C77" s="97" t="s">
        <v>261</v>
      </c>
      <c r="D77" s="28">
        <f t="shared" si="16"/>
        <v>0</v>
      </c>
      <c r="E77" s="82"/>
      <c r="F77" s="82"/>
      <c r="G77" s="83">
        <f t="shared" si="17"/>
        <v>0</v>
      </c>
      <c r="H77" s="32"/>
      <c r="I77" s="42"/>
      <c r="J77" s="34">
        <f t="shared" si="18"/>
        <v>0</v>
      </c>
      <c r="K77" s="40"/>
      <c r="L77" s="41"/>
      <c r="M77" s="31">
        <f t="shared" si="15"/>
        <v>0</v>
      </c>
      <c r="N77" s="32">
        <v>0</v>
      </c>
      <c r="O77" s="42">
        <v>0</v>
      </c>
      <c r="P77" s="34">
        <f t="shared" si="14"/>
        <v>0</v>
      </c>
      <c r="Q77" s="40"/>
      <c r="R77" s="41"/>
      <c r="S77" s="31">
        <f t="shared" si="19"/>
        <v>0</v>
      </c>
      <c r="T77" s="32"/>
      <c r="U77" s="42"/>
      <c r="V77" s="34">
        <f t="shared" si="20"/>
        <v>0</v>
      </c>
    </row>
    <row r="78" spans="1:22" ht="15.75" thickBot="1" x14ac:dyDescent="0.3">
      <c r="A78" s="63">
        <v>70</v>
      </c>
      <c r="B78" s="96" t="s">
        <v>255</v>
      </c>
      <c r="C78" s="97" t="s">
        <v>262</v>
      </c>
      <c r="D78" s="28">
        <f t="shared" si="16"/>
        <v>0</v>
      </c>
      <c r="E78" s="82"/>
      <c r="F78" s="82"/>
      <c r="G78" s="83">
        <f t="shared" si="17"/>
        <v>0</v>
      </c>
      <c r="H78" s="32"/>
      <c r="I78" s="42"/>
      <c r="J78" s="34">
        <f t="shared" si="18"/>
        <v>0</v>
      </c>
      <c r="K78" s="40"/>
      <c r="L78" s="41"/>
      <c r="M78" s="31">
        <f t="shared" si="15"/>
        <v>0</v>
      </c>
      <c r="N78" s="32">
        <v>0</v>
      </c>
      <c r="O78" s="42">
        <v>0</v>
      </c>
      <c r="P78" s="34">
        <f t="shared" si="14"/>
        <v>0</v>
      </c>
      <c r="Q78" s="40"/>
      <c r="R78" s="41"/>
      <c r="S78" s="31">
        <f t="shared" si="19"/>
        <v>0</v>
      </c>
      <c r="T78" s="32"/>
      <c r="U78" s="42"/>
      <c r="V78" s="34">
        <f t="shared" si="20"/>
        <v>0</v>
      </c>
    </row>
    <row r="79" spans="1:22" ht="15.75" thickBot="1" x14ac:dyDescent="0.3">
      <c r="A79" s="63">
        <v>71</v>
      </c>
      <c r="B79" s="96" t="s">
        <v>256</v>
      </c>
      <c r="C79" s="97" t="s">
        <v>263</v>
      </c>
      <c r="D79" s="28">
        <f t="shared" si="16"/>
        <v>0</v>
      </c>
      <c r="E79" s="82"/>
      <c r="F79" s="82"/>
      <c r="G79" s="83">
        <f t="shared" si="17"/>
        <v>0</v>
      </c>
      <c r="H79" s="32"/>
      <c r="I79" s="42"/>
      <c r="J79" s="34">
        <f t="shared" si="18"/>
        <v>0</v>
      </c>
      <c r="K79" s="40"/>
      <c r="L79" s="41"/>
      <c r="M79" s="31">
        <f t="shared" si="15"/>
        <v>0</v>
      </c>
      <c r="N79" s="32">
        <v>0</v>
      </c>
      <c r="O79" s="42">
        <v>0</v>
      </c>
      <c r="P79" s="34">
        <f t="shared" si="14"/>
        <v>0</v>
      </c>
      <c r="Q79" s="40"/>
      <c r="R79" s="41"/>
      <c r="S79" s="31">
        <f t="shared" si="19"/>
        <v>0</v>
      </c>
      <c r="T79" s="32"/>
      <c r="U79" s="42"/>
      <c r="V79" s="34">
        <f t="shared" si="20"/>
        <v>0</v>
      </c>
    </row>
    <row r="80" spans="1:22" ht="15.75" thickBot="1" x14ac:dyDescent="0.3">
      <c r="A80" s="63">
        <v>72</v>
      </c>
      <c r="B80" s="96" t="s">
        <v>132</v>
      </c>
      <c r="C80" s="97" t="s">
        <v>264</v>
      </c>
      <c r="D80" s="28">
        <f t="shared" si="16"/>
        <v>0</v>
      </c>
      <c r="E80" s="82"/>
      <c r="F80" s="82"/>
      <c r="G80" s="83">
        <f t="shared" si="17"/>
        <v>0</v>
      </c>
      <c r="H80" s="32"/>
      <c r="I80" s="42"/>
      <c r="J80" s="34">
        <f t="shared" si="18"/>
        <v>0</v>
      </c>
      <c r="K80" s="40"/>
      <c r="L80" s="41"/>
      <c r="M80" s="31">
        <f t="shared" si="15"/>
        <v>0</v>
      </c>
      <c r="N80" s="32">
        <v>0</v>
      </c>
      <c r="O80" s="42">
        <v>0</v>
      </c>
      <c r="P80" s="34">
        <f t="shared" si="14"/>
        <v>0</v>
      </c>
      <c r="Q80" s="40"/>
      <c r="R80" s="41"/>
      <c r="S80" s="31">
        <f t="shared" si="19"/>
        <v>0</v>
      </c>
      <c r="T80" s="32"/>
      <c r="U80" s="42"/>
      <c r="V80" s="34">
        <f t="shared" si="20"/>
        <v>0</v>
      </c>
    </row>
    <row r="81" spans="1:22" ht="15.75" thickBot="1" x14ac:dyDescent="0.3">
      <c r="A81" s="63">
        <v>73</v>
      </c>
      <c r="B81" s="96" t="s">
        <v>257</v>
      </c>
      <c r="C81" s="97" t="s">
        <v>265</v>
      </c>
      <c r="D81" s="28">
        <f t="shared" si="16"/>
        <v>0</v>
      </c>
      <c r="E81" s="82"/>
      <c r="F81" s="82"/>
      <c r="G81" s="83">
        <f t="shared" si="17"/>
        <v>0</v>
      </c>
      <c r="H81" s="32"/>
      <c r="I81" s="42"/>
      <c r="J81" s="34">
        <f t="shared" si="18"/>
        <v>0</v>
      </c>
      <c r="K81" s="40"/>
      <c r="L81" s="41"/>
      <c r="M81" s="31">
        <f t="shared" si="15"/>
        <v>0</v>
      </c>
      <c r="N81" s="32">
        <v>0</v>
      </c>
      <c r="O81" s="42">
        <v>0</v>
      </c>
      <c r="P81" s="34">
        <f t="shared" si="14"/>
        <v>0</v>
      </c>
      <c r="Q81" s="40">
        <v>0</v>
      </c>
      <c r="R81" s="41">
        <v>0</v>
      </c>
      <c r="S81" s="31">
        <f t="shared" si="19"/>
        <v>0</v>
      </c>
      <c r="T81" s="32"/>
      <c r="U81" s="42"/>
      <c r="V81" s="34">
        <f t="shared" si="20"/>
        <v>0</v>
      </c>
    </row>
    <row r="82" spans="1:22" ht="15.75" thickBot="1" x14ac:dyDescent="0.3">
      <c r="A82" s="63">
        <v>74</v>
      </c>
      <c r="B82" s="96" t="s">
        <v>258</v>
      </c>
      <c r="C82" s="97" t="s">
        <v>266</v>
      </c>
      <c r="D82" s="28">
        <f t="shared" si="16"/>
        <v>0</v>
      </c>
      <c r="E82" s="82"/>
      <c r="F82" s="82"/>
      <c r="G82" s="83">
        <f t="shared" si="17"/>
        <v>0</v>
      </c>
      <c r="H82" s="32"/>
      <c r="I82" s="42"/>
      <c r="J82" s="34">
        <f t="shared" si="18"/>
        <v>0</v>
      </c>
      <c r="K82" s="40"/>
      <c r="L82" s="41"/>
      <c r="M82" s="31">
        <f t="shared" si="15"/>
        <v>0</v>
      </c>
      <c r="N82" s="32">
        <v>0</v>
      </c>
      <c r="O82" s="42">
        <v>0</v>
      </c>
      <c r="P82" s="34">
        <f t="shared" si="14"/>
        <v>0</v>
      </c>
      <c r="Q82" s="40">
        <v>0</v>
      </c>
      <c r="R82" s="41">
        <v>0</v>
      </c>
      <c r="S82" s="31">
        <f t="shared" si="19"/>
        <v>0</v>
      </c>
      <c r="T82" s="32"/>
      <c r="U82" s="42"/>
      <c r="V82" s="34">
        <f t="shared" si="20"/>
        <v>0</v>
      </c>
    </row>
    <row r="83" spans="1:22" ht="15.75" thickBot="1" x14ac:dyDescent="0.3">
      <c r="A83" s="63">
        <v>75</v>
      </c>
      <c r="B83" s="96"/>
      <c r="C83" s="97"/>
      <c r="D83" s="28">
        <f t="shared" si="16"/>
        <v>0</v>
      </c>
      <c r="E83" s="82"/>
      <c r="F83" s="82"/>
      <c r="G83" s="83">
        <f t="shared" si="17"/>
        <v>0</v>
      </c>
      <c r="H83" s="32"/>
      <c r="I83" s="42"/>
      <c r="J83" s="34">
        <f t="shared" si="18"/>
        <v>0</v>
      </c>
      <c r="K83" s="40"/>
      <c r="L83" s="41"/>
      <c r="M83" s="31">
        <f t="shared" si="15"/>
        <v>0</v>
      </c>
      <c r="N83" s="32"/>
      <c r="O83" s="42"/>
      <c r="P83" s="34">
        <f t="shared" si="14"/>
        <v>0</v>
      </c>
      <c r="Q83" s="40"/>
      <c r="R83" s="41"/>
      <c r="S83" s="31">
        <f t="shared" si="19"/>
        <v>0</v>
      </c>
      <c r="T83" s="32"/>
      <c r="U83" s="42"/>
      <c r="V83" s="34">
        <f t="shared" si="20"/>
        <v>0</v>
      </c>
    </row>
    <row r="84" spans="1:22" ht="15.75" thickBot="1" x14ac:dyDescent="0.3">
      <c r="A84" s="63">
        <v>76</v>
      </c>
      <c r="B84" s="96"/>
      <c r="C84" s="97"/>
      <c r="D84" s="28">
        <f t="shared" si="16"/>
        <v>0</v>
      </c>
      <c r="E84" s="82"/>
      <c r="F84" s="82"/>
      <c r="G84" s="83">
        <f t="shared" si="17"/>
        <v>0</v>
      </c>
      <c r="H84" s="32"/>
      <c r="I84" s="42"/>
      <c r="J84" s="34">
        <f t="shared" si="18"/>
        <v>0</v>
      </c>
      <c r="K84" s="40"/>
      <c r="L84" s="41"/>
      <c r="M84" s="31">
        <f t="shared" si="15"/>
        <v>0</v>
      </c>
      <c r="N84" s="32"/>
      <c r="O84" s="42"/>
      <c r="P84" s="34">
        <f t="shared" si="14"/>
        <v>0</v>
      </c>
      <c r="Q84" s="40"/>
      <c r="R84" s="41"/>
      <c r="S84" s="31">
        <f t="shared" si="19"/>
        <v>0</v>
      </c>
      <c r="T84" s="32"/>
      <c r="U84" s="42"/>
      <c r="V84" s="34">
        <f t="shared" si="20"/>
        <v>0</v>
      </c>
    </row>
    <row r="85" spans="1:22" ht="15.75" thickBot="1" x14ac:dyDescent="0.3">
      <c r="A85" s="63">
        <v>77</v>
      </c>
      <c r="B85" s="96"/>
      <c r="C85" s="97"/>
      <c r="D85" s="28">
        <f t="shared" si="16"/>
        <v>0</v>
      </c>
      <c r="E85" s="82"/>
      <c r="F85" s="82"/>
      <c r="G85" s="83">
        <f t="shared" si="17"/>
        <v>0</v>
      </c>
      <c r="H85" s="32"/>
      <c r="I85" s="42"/>
      <c r="J85" s="34">
        <f t="shared" si="18"/>
        <v>0</v>
      </c>
      <c r="K85" s="40"/>
      <c r="L85" s="41"/>
      <c r="M85" s="31">
        <f t="shared" si="15"/>
        <v>0</v>
      </c>
      <c r="N85" s="32"/>
      <c r="O85" s="42"/>
      <c r="P85" s="34">
        <f t="shared" si="14"/>
        <v>0</v>
      </c>
      <c r="Q85" s="40"/>
      <c r="R85" s="41"/>
      <c r="S85" s="31">
        <f t="shared" si="19"/>
        <v>0</v>
      </c>
      <c r="T85" s="32"/>
      <c r="U85" s="42"/>
      <c r="V85" s="34">
        <f t="shared" si="20"/>
        <v>0</v>
      </c>
    </row>
    <row r="86" spans="1:22" ht="15.75" thickBot="1" x14ac:dyDescent="0.3">
      <c r="A86" s="63">
        <v>78</v>
      </c>
      <c r="B86" s="96"/>
      <c r="C86" s="97"/>
      <c r="D86" s="28">
        <f t="shared" si="16"/>
        <v>0</v>
      </c>
      <c r="E86" s="82"/>
      <c r="F86" s="82"/>
      <c r="G86" s="83">
        <f t="shared" si="17"/>
        <v>0</v>
      </c>
      <c r="H86" s="32"/>
      <c r="I86" s="42"/>
      <c r="J86" s="34">
        <f t="shared" si="18"/>
        <v>0</v>
      </c>
      <c r="K86" s="40"/>
      <c r="L86" s="41"/>
      <c r="M86" s="31">
        <f t="shared" si="15"/>
        <v>0</v>
      </c>
      <c r="N86" s="32"/>
      <c r="O86" s="42"/>
      <c r="P86" s="34">
        <f t="shared" si="14"/>
        <v>0</v>
      </c>
      <c r="Q86" s="40"/>
      <c r="R86" s="41"/>
      <c r="S86" s="31">
        <f t="shared" si="19"/>
        <v>0</v>
      </c>
      <c r="T86" s="32"/>
      <c r="U86" s="42"/>
      <c r="V86" s="34">
        <f t="shared" si="20"/>
        <v>0</v>
      </c>
    </row>
    <row r="87" spans="1:22" ht="15.75" thickBot="1" x14ac:dyDescent="0.3">
      <c r="A87" s="63">
        <v>79</v>
      </c>
      <c r="B87" s="96"/>
      <c r="C87" s="97"/>
      <c r="D87" s="28">
        <f t="shared" si="16"/>
        <v>0</v>
      </c>
      <c r="E87" s="82"/>
      <c r="F87" s="82"/>
      <c r="G87" s="83">
        <f t="shared" si="17"/>
        <v>0</v>
      </c>
      <c r="H87" s="32"/>
      <c r="I87" s="42"/>
      <c r="J87" s="34">
        <f t="shared" si="18"/>
        <v>0</v>
      </c>
      <c r="K87" s="40"/>
      <c r="L87" s="41"/>
      <c r="M87" s="31">
        <f t="shared" si="15"/>
        <v>0</v>
      </c>
      <c r="N87" s="32"/>
      <c r="O87" s="42"/>
      <c r="P87" s="34">
        <f t="shared" si="14"/>
        <v>0</v>
      </c>
      <c r="Q87" s="40"/>
      <c r="R87" s="41"/>
      <c r="S87" s="31">
        <f t="shared" si="19"/>
        <v>0</v>
      </c>
      <c r="T87" s="32"/>
      <c r="U87" s="42"/>
      <c r="V87" s="34">
        <f t="shared" si="20"/>
        <v>0</v>
      </c>
    </row>
    <row r="88" spans="1:22" ht="15.75" thickBot="1" x14ac:dyDescent="0.3">
      <c r="A88" s="63">
        <v>80</v>
      </c>
      <c r="B88" s="96"/>
      <c r="C88" s="97"/>
      <c r="D88" s="28">
        <f t="shared" si="16"/>
        <v>0</v>
      </c>
      <c r="E88" s="82"/>
      <c r="F88" s="82"/>
      <c r="G88" s="83">
        <f t="shared" si="17"/>
        <v>0</v>
      </c>
      <c r="H88" s="32"/>
      <c r="I88" s="42"/>
      <c r="J88" s="34">
        <f t="shared" si="18"/>
        <v>0</v>
      </c>
      <c r="K88" s="40"/>
      <c r="L88" s="41"/>
      <c r="M88" s="31">
        <f t="shared" si="15"/>
        <v>0</v>
      </c>
      <c r="N88" s="32"/>
      <c r="O88" s="42"/>
      <c r="P88" s="34">
        <f t="shared" si="14"/>
        <v>0</v>
      </c>
      <c r="Q88" s="40"/>
      <c r="R88" s="41"/>
      <c r="S88" s="31">
        <f t="shared" si="19"/>
        <v>0</v>
      </c>
      <c r="T88" s="32"/>
      <c r="U88" s="42"/>
      <c r="V88" s="34">
        <f t="shared" si="20"/>
        <v>0</v>
      </c>
    </row>
    <row r="89" spans="1:22" ht="15.75" thickBot="1" x14ac:dyDescent="0.3">
      <c r="A89" s="63">
        <v>81</v>
      </c>
      <c r="B89" s="96"/>
      <c r="C89" s="97"/>
      <c r="D89" s="28">
        <f t="shared" si="16"/>
        <v>0</v>
      </c>
      <c r="E89" s="82"/>
      <c r="F89" s="82"/>
      <c r="G89" s="83">
        <f t="shared" si="17"/>
        <v>0</v>
      </c>
      <c r="H89" s="32"/>
      <c r="I89" s="42"/>
      <c r="J89" s="34">
        <f t="shared" si="18"/>
        <v>0</v>
      </c>
      <c r="K89" s="40"/>
      <c r="L89" s="41"/>
      <c r="M89" s="31">
        <f t="shared" si="15"/>
        <v>0</v>
      </c>
      <c r="N89" s="32"/>
      <c r="O89" s="42"/>
      <c r="P89" s="34">
        <f t="shared" si="14"/>
        <v>0</v>
      </c>
      <c r="Q89" s="40"/>
      <c r="R89" s="41"/>
      <c r="S89" s="31">
        <f t="shared" si="19"/>
        <v>0</v>
      </c>
      <c r="T89" s="32"/>
      <c r="U89" s="42"/>
      <c r="V89" s="34">
        <f t="shared" si="20"/>
        <v>0</v>
      </c>
    </row>
    <row r="90" spans="1:22" ht="15.75" thickBot="1" x14ac:dyDescent="0.3">
      <c r="A90" s="63">
        <v>82</v>
      </c>
      <c r="B90" s="96"/>
      <c r="C90" s="97"/>
      <c r="D90" s="28">
        <f t="shared" si="16"/>
        <v>0</v>
      </c>
      <c r="E90" s="82"/>
      <c r="F90" s="82"/>
      <c r="G90" s="83">
        <f t="shared" si="17"/>
        <v>0</v>
      </c>
      <c r="H90" s="32"/>
      <c r="I90" s="42"/>
      <c r="J90" s="34">
        <f t="shared" si="18"/>
        <v>0</v>
      </c>
      <c r="K90" s="40"/>
      <c r="L90" s="41"/>
      <c r="M90" s="31">
        <f t="shared" si="15"/>
        <v>0</v>
      </c>
      <c r="N90" s="32"/>
      <c r="O90" s="42"/>
      <c r="P90" s="34">
        <f t="shared" si="14"/>
        <v>0</v>
      </c>
      <c r="Q90" s="40"/>
      <c r="R90" s="41"/>
      <c r="S90" s="31">
        <f t="shared" si="19"/>
        <v>0</v>
      </c>
      <c r="T90" s="32"/>
      <c r="U90" s="42"/>
      <c r="V90" s="34">
        <f t="shared" si="20"/>
        <v>0</v>
      </c>
    </row>
    <row r="91" spans="1:22" ht="15.75" thickBot="1" x14ac:dyDescent="0.3">
      <c r="A91" s="63">
        <v>83</v>
      </c>
      <c r="B91" s="96"/>
      <c r="C91" s="97"/>
      <c r="D91" s="28">
        <f t="shared" si="16"/>
        <v>0</v>
      </c>
      <c r="E91" s="82"/>
      <c r="F91" s="82"/>
      <c r="G91" s="83">
        <f t="shared" si="17"/>
        <v>0</v>
      </c>
      <c r="H91" s="32"/>
      <c r="I91" s="42"/>
      <c r="J91" s="34">
        <f t="shared" si="18"/>
        <v>0</v>
      </c>
      <c r="K91" s="40"/>
      <c r="L91" s="41"/>
      <c r="M91" s="31">
        <f t="shared" si="15"/>
        <v>0</v>
      </c>
      <c r="N91" s="32"/>
      <c r="O91" s="42"/>
      <c r="P91" s="34">
        <f t="shared" si="14"/>
        <v>0</v>
      </c>
      <c r="Q91" s="40"/>
      <c r="R91" s="41"/>
      <c r="S91" s="31">
        <f t="shared" si="19"/>
        <v>0</v>
      </c>
      <c r="T91" s="32"/>
      <c r="U91" s="42"/>
      <c r="V91" s="34">
        <f t="shared" si="20"/>
        <v>0</v>
      </c>
    </row>
    <row r="92" spans="1:22" ht="15.75" thickBot="1" x14ac:dyDescent="0.3">
      <c r="A92" s="63">
        <v>84</v>
      </c>
      <c r="B92" s="96"/>
      <c r="C92" s="97"/>
      <c r="D92" s="28">
        <f t="shared" si="16"/>
        <v>0</v>
      </c>
      <c r="E92" s="82"/>
      <c r="F92" s="82"/>
      <c r="G92" s="83">
        <f t="shared" si="17"/>
        <v>0</v>
      </c>
      <c r="H92" s="32"/>
      <c r="I92" s="42"/>
      <c r="J92" s="34">
        <f t="shared" si="18"/>
        <v>0</v>
      </c>
      <c r="K92" s="40"/>
      <c r="L92" s="41"/>
      <c r="M92" s="31">
        <f t="shared" si="15"/>
        <v>0</v>
      </c>
      <c r="N92" s="32"/>
      <c r="O92" s="42"/>
      <c r="P92" s="34">
        <f t="shared" ref="P92:P94" si="21">N92+O92</f>
        <v>0</v>
      </c>
      <c r="Q92" s="40"/>
      <c r="R92" s="41"/>
      <c r="S92" s="31">
        <f t="shared" si="19"/>
        <v>0</v>
      </c>
      <c r="T92" s="32"/>
      <c r="U92" s="42"/>
      <c r="V92" s="34">
        <f t="shared" si="20"/>
        <v>0</v>
      </c>
    </row>
    <row r="93" spans="1:22" ht="15.75" thickBot="1" x14ac:dyDescent="0.3">
      <c r="A93" s="63">
        <v>85</v>
      </c>
      <c r="B93" s="96"/>
      <c r="C93" s="97"/>
      <c r="D93" s="28">
        <f t="shared" si="16"/>
        <v>0</v>
      </c>
      <c r="E93" s="82"/>
      <c r="F93" s="82"/>
      <c r="G93" s="83">
        <f t="shared" si="17"/>
        <v>0</v>
      </c>
      <c r="H93" s="32"/>
      <c r="I93" s="42"/>
      <c r="J93" s="34">
        <f t="shared" si="18"/>
        <v>0</v>
      </c>
      <c r="K93" s="40"/>
      <c r="L93" s="41"/>
      <c r="M93" s="31">
        <f t="shared" si="15"/>
        <v>0</v>
      </c>
      <c r="N93" s="32"/>
      <c r="O93" s="42"/>
      <c r="P93" s="34">
        <f t="shared" si="21"/>
        <v>0</v>
      </c>
      <c r="Q93" s="40"/>
      <c r="R93" s="41"/>
      <c r="S93" s="31">
        <f t="shared" si="19"/>
        <v>0</v>
      </c>
      <c r="T93" s="32"/>
      <c r="U93" s="42"/>
      <c r="V93" s="34">
        <f t="shared" si="20"/>
        <v>0</v>
      </c>
    </row>
    <row r="94" spans="1:22" ht="15.75" thickBot="1" x14ac:dyDescent="0.3">
      <c r="A94" s="63">
        <v>86</v>
      </c>
      <c r="B94" s="96"/>
      <c r="C94" s="97"/>
      <c r="D94" s="28">
        <f t="shared" si="16"/>
        <v>0</v>
      </c>
      <c r="E94" s="82"/>
      <c r="F94" s="82"/>
      <c r="G94" s="83">
        <f t="shared" si="17"/>
        <v>0</v>
      </c>
      <c r="H94" s="32"/>
      <c r="I94" s="42"/>
      <c r="J94" s="34">
        <f t="shared" si="18"/>
        <v>0</v>
      </c>
      <c r="K94" s="40"/>
      <c r="L94" s="41"/>
      <c r="M94" s="31">
        <f t="shared" si="15"/>
        <v>0</v>
      </c>
      <c r="N94" s="32"/>
      <c r="O94" s="42"/>
      <c r="P94" s="34">
        <f t="shared" si="21"/>
        <v>0</v>
      </c>
      <c r="Q94" s="40"/>
      <c r="R94" s="41"/>
      <c r="S94" s="31">
        <f t="shared" si="19"/>
        <v>0</v>
      </c>
      <c r="T94" s="32"/>
      <c r="U94" s="42"/>
      <c r="V94" s="34">
        <f t="shared" si="20"/>
        <v>0</v>
      </c>
    </row>
  </sheetData>
  <autoFilter ref="B8:V8">
    <sortState ref="B9:V94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52" workbookViewId="0">
      <selection activeCell="H70" sqref="H70"/>
    </sheetView>
  </sheetViews>
  <sheetFormatPr defaultRowHeight="15" x14ac:dyDescent="0.25"/>
  <cols>
    <col min="2" max="2" width="34.5703125" customWidth="1"/>
    <col min="3" max="3" width="74.42578125" customWidth="1"/>
    <col min="4" max="4" width="9.42578125" customWidth="1"/>
    <col min="12" max="12" width="12.140625" bestFit="1" customWidth="1"/>
  </cols>
  <sheetData>
    <row r="1" spans="1:15" ht="33.75" x14ac:dyDescent="0.5">
      <c r="A1" s="2"/>
      <c r="B1" s="84" t="s">
        <v>22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</row>
    <row r="2" spans="1:15" ht="31.5" customHeight="1" thickBot="1" x14ac:dyDescent="0.4">
      <c r="B2" s="85" t="s">
        <v>125</v>
      </c>
    </row>
    <row r="3" spans="1:15" ht="15.75" thickBot="1" x14ac:dyDescent="0.3">
      <c r="A3" s="3" t="s">
        <v>0</v>
      </c>
      <c r="B3" s="4" t="s">
        <v>1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11</v>
      </c>
      <c r="L3" s="8" t="s">
        <v>2</v>
      </c>
    </row>
    <row r="4" spans="1:15" x14ac:dyDescent="0.25">
      <c r="A4" s="131">
        <v>1</v>
      </c>
      <c r="B4" s="145" t="s">
        <v>123</v>
      </c>
      <c r="C4" s="9" t="s">
        <v>33</v>
      </c>
      <c r="D4" s="10" t="s">
        <v>125</v>
      </c>
      <c r="E4" s="12">
        <v>71</v>
      </c>
      <c r="F4" s="12">
        <v>104</v>
      </c>
      <c r="G4" s="12">
        <v>96</v>
      </c>
      <c r="H4" s="12">
        <v>86</v>
      </c>
      <c r="I4" s="12">
        <v>100</v>
      </c>
      <c r="J4" s="11"/>
      <c r="K4" s="11"/>
      <c r="L4" s="141">
        <f>SUM(E8:K8)</f>
        <v>742</v>
      </c>
    </row>
    <row r="5" spans="1:15" x14ac:dyDescent="0.25">
      <c r="A5" s="132"/>
      <c r="B5" s="146"/>
      <c r="C5" s="13" t="s">
        <v>124</v>
      </c>
      <c r="D5" s="10" t="s">
        <v>125</v>
      </c>
      <c r="E5" s="15">
        <v>24.5</v>
      </c>
      <c r="F5" s="15">
        <v>69</v>
      </c>
      <c r="G5" s="15">
        <v>26</v>
      </c>
      <c r="H5" s="15">
        <v>55</v>
      </c>
      <c r="I5" s="15">
        <v>56</v>
      </c>
      <c r="J5" s="15"/>
      <c r="K5" s="15"/>
      <c r="L5" s="141"/>
    </row>
    <row r="6" spans="1:15" x14ac:dyDescent="0.25">
      <c r="A6" s="133"/>
      <c r="B6" s="147"/>
      <c r="C6" s="13" t="s">
        <v>59</v>
      </c>
      <c r="D6" s="10" t="s">
        <v>125</v>
      </c>
      <c r="E6" s="14">
        <v>25</v>
      </c>
      <c r="F6" s="14">
        <v>72</v>
      </c>
      <c r="G6" s="14">
        <v>64</v>
      </c>
      <c r="H6" s="14">
        <v>62</v>
      </c>
      <c r="I6" s="14">
        <v>62</v>
      </c>
      <c r="J6" s="15"/>
      <c r="K6" s="15"/>
      <c r="L6" s="142"/>
    </row>
    <row r="7" spans="1:15" x14ac:dyDescent="0.25">
      <c r="A7" s="134"/>
      <c r="B7" s="148"/>
      <c r="C7" s="13"/>
      <c r="D7" s="13"/>
      <c r="E7" s="15"/>
      <c r="F7" s="15"/>
      <c r="G7" s="15"/>
      <c r="H7" s="15"/>
      <c r="I7" s="15"/>
      <c r="J7" s="15"/>
      <c r="K7" s="15"/>
      <c r="L7" s="143"/>
    </row>
    <row r="8" spans="1:15" ht="15.75" thickBot="1" x14ac:dyDescent="0.3">
      <c r="A8" s="135"/>
      <c r="B8" s="149"/>
      <c r="C8" s="16"/>
      <c r="D8" s="16"/>
      <c r="E8" s="17">
        <f>E4+E6</f>
        <v>96</v>
      </c>
      <c r="F8" s="17">
        <f>F4+F6</f>
        <v>176</v>
      </c>
      <c r="G8" s="17">
        <f>G4+G6</f>
        <v>160</v>
      </c>
      <c r="H8" s="17">
        <f>H4+H6</f>
        <v>148</v>
      </c>
      <c r="I8" s="17">
        <f>I4+I6</f>
        <v>162</v>
      </c>
      <c r="J8" s="17"/>
      <c r="K8" s="17"/>
      <c r="L8" s="144"/>
    </row>
    <row r="9" spans="1:15" x14ac:dyDescent="0.25">
      <c r="A9" s="131">
        <v>2</v>
      </c>
      <c r="B9" s="136" t="s">
        <v>216</v>
      </c>
      <c r="C9" s="9" t="s">
        <v>25</v>
      </c>
      <c r="D9" s="10" t="s">
        <v>125</v>
      </c>
      <c r="E9" s="12">
        <v>112</v>
      </c>
      <c r="F9" s="12">
        <v>64</v>
      </c>
      <c r="G9" s="12">
        <v>72</v>
      </c>
      <c r="H9" s="12">
        <v>73</v>
      </c>
      <c r="I9" s="12">
        <v>56</v>
      </c>
      <c r="J9" s="11"/>
      <c r="K9" s="11"/>
      <c r="L9" s="141">
        <f>SUM(E13:K13)</f>
        <v>702</v>
      </c>
    </row>
    <row r="10" spans="1:15" x14ac:dyDescent="0.25">
      <c r="A10" s="132"/>
      <c r="B10" s="137"/>
      <c r="C10" s="13" t="s">
        <v>31</v>
      </c>
      <c r="D10" s="10" t="s">
        <v>125</v>
      </c>
      <c r="E10" s="14">
        <v>73</v>
      </c>
      <c r="F10" s="14">
        <v>62</v>
      </c>
      <c r="G10" s="15">
        <v>26</v>
      </c>
      <c r="H10" s="14">
        <v>72</v>
      </c>
      <c r="I10" s="14">
        <v>63</v>
      </c>
      <c r="J10" s="15"/>
      <c r="K10" s="15"/>
      <c r="L10" s="141"/>
    </row>
    <row r="11" spans="1:15" x14ac:dyDescent="0.25">
      <c r="A11" s="133"/>
      <c r="B11" s="138"/>
      <c r="C11" s="13" t="s">
        <v>47</v>
      </c>
      <c r="D11" s="10" t="s">
        <v>125</v>
      </c>
      <c r="E11" s="15">
        <v>56</v>
      </c>
      <c r="F11" s="15">
        <v>55</v>
      </c>
      <c r="G11" s="14">
        <v>55</v>
      </c>
      <c r="H11" s="15">
        <v>24.5</v>
      </c>
      <c r="I11" s="15">
        <v>55</v>
      </c>
      <c r="J11" s="15"/>
      <c r="K11" s="15"/>
      <c r="L11" s="142"/>
    </row>
    <row r="12" spans="1:15" x14ac:dyDescent="0.25">
      <c r="A12" s="134"/>
      <c r="B12" s="139"/>
      <c r="C12" s="13" t="s">
        <v>61</v>
      </c>
      <c r="D12" s="10" t="s">
        <v>125</v>
      </c>
      <c r="E12" s="15">
        <v>24.5</v>
      </c>
      <c r="F12" s="15">
        <v>25</v>
      </c>
      <c r="G12" s="15"/>
      <c r="H12" s="15"/>
      <c r="I12" s="15"/>
      <c r="J12" s="15"/>
      <c r="K12" s="15"/>
      <c r="L12" s="143"/>
    </row>
    <row r="13" spans="1:15" ht="15.75" thickBot="1" x14ac:dyDescent="0.3">
      <c r="A13" s="135"/>
      <c r="B13" s="140"/>
      <c r="C13" s="16"/>
      <c r="D13" s="16"/>
      <c r="E13" s="17">
        <f>E9+E10</f>
        <v>185</v>
      </c>
      <c r="F13" s="17">
        <f>F9+F10</f>
        <v>126</v>
      </c>
      <c r="G13" s="17">
        <f>G9+G11</f>
        <v>127</v>
      </c>
      <c r="H13" s="17">
        <f>H9+H10</f>
        <v>145</v>
      </c>
      <c r="I13" s="17">
        <f>I9+I10</f>
        <v>119</v>
      </c>
      <c r="J13" s="17"/>
      <c r="K13" s="17"/>
      <c r="L13" s="144"/>
    </row>
    <row r="14" spans="1:15" x14ac:dyDescent="0.25">
      <c r="A14" s="131">
        <v>3</v>
      </c>
      <c r="B14" s="145" t="s">
        <v>215</v>
      </c>
      <c r="C14" s="18" t="s">
        <v>45</v>
      </c>
      <c r="D14" s="13" t="s">
        <v>125</v>
      </c>
      <c r="E14" s="12">
        <v>56</v>
      </c>
      <c r="F14" s="12">
        <v>62</v>
      </c>
      <c r="G14" s="12">
        <v>67</v>
      </c>
      <c r="H14" s="11">
        <v>24.5</v>
      </c>
      <c r="I14" s="12">
        <v>103</v>
      </c>
      <c r="J14" s="11"/>
      <c r="K14" s="11"/>
      <c r="L14" s="141">
        <f>SUM(E18:K18)</f>
        <v>664.5</v>
      </c>
    </row>
    <row r="15" spans="1:15" x14ac:dyDescent="0.25">
      <c r="A15" s="132"/>
      <c r="B15" s="146"/>
      <c r="C15" s="13" t="s">
        <v>51</v>
      </c>
      <c r="D15" s="13" t="s">
        <v>125</v>
      </c>
      <c r="E15" s="14">
        <v>55</v>
      </c>
      <c r="F15" s="15">
        <v>24.5</v>
      </c>
      <c r="G15" s="14">
        <v>62</v>
      </c>
      <c r="H15" s="14">
        <v>90</v>
      </c>
      <c r="I15" s="14">
        <v>82</v>
      </c>
      <c r="J15" s="15"/>
      <c r="K15" s="15"/>
      <c r="L15" s="141"/>
    </row>
    <row r="16" spans="1:15" x14ac:dyDescent="0.25">
      <c r="A16" s="133"/>
      <c r="B16" s="147"/>
      <c r="C16" s="13" t="s">
        <v>67</v>
      </c>
      <c r="D16" s="13" t="s">
        <v>125</v>
      </c>
      <c r="E16" s="15">
        <v>24.5</v>
      </c>
      <c r="F16" s="14">
        <v>61.5</v>
      </c>
      <c r="G16" s="15">
        <v>54.5</v>
      </c>
      <c r="H16" s="14">
        <v>26</v>
      </c>
      <c r="I16" s="15"/>
      <c r="J16" s="15"/>
      <c r="K16" s="15"/>
      <c r="L16" s="142"/>
    </row>
    <row r="17" spans="1:12" x14ac:dyDescent="0.25">
      <c r="A17" s="134"/>
      <c r="B17" s="148"/>
      <c r="C17" s="13"/>
      <c r="D17" s="13"/>
      <c r="E17" s="15"/>
      <c r="F17" s="15"/>
      <c r="G17" s="15"/>
      <c r="H17" s="15"/>
      <c r="I17" s="15"/>
      <c r="J17" s="15"/>
      <c r="K17" s="15"/>
      <c r="L17" s="143"/>
    </row>
    <row r="18" spans="1:12" ht="15.75" customHeight="1" thickBot="1" x14ac:dyDescent="0.3">
      <c r="A18" s="135"/>
      <c r="B18" s="149"/>
      <c r="C18" s="16"/>
      <c r="D18" s="16"/>
      <c r="E18" s="17">
        <f>E14+E15</f>
        <v>111</v>
      </c>
      <c r="F18" s="17">
        <f>F14+F16</f>
        <v>123.5</v>
      </c>
      <c r="G18" s="17">
        <f>G14+G15</f>
        <v>129</v>
      </c>
      <c r="H18" s="17">
        <f>H15+H16</f>
        <v>116</v>
      </c>
      <c r="I18" s="17">
        <f>I14+I15</f>
        <v>185</v>
      </c>
      <c r="J18" s="17"/>
      <c r="K18" s="17"/>
      <c r="L18" s="144"/>
    </row>
    <row r="19" spans="1:12" x14ac:dyDescent="0.25">
      <c r="A19" s="131">
        <v>4</v>
      </c>
      <c r="B19" s="136" t="s">
        <v>217</v>
      </c>
      <c r="C19" s="9" t="s">
        <v>87</v>
      </c>
      <c r="D19" s="10" t="s">
        <v>125</v>
      </c>
      <c r="E19" s="11">
        <v>24.25</v>
      </c>
      <c r="F19" s="11">
        <v>26</v>
      </c>
      <c r="G19" s="11">
        <v>25</v>
      </c>
      <c r="H19" s="12">
        <v>58</v>
      </c>
      <c r="I19" s="12">
        <v>65</v>
      </c>
      <c r="J19" s="11"/>
      <c r="K19" s="11"/>
      <c r="L19" s="141">
        <f>SUM(E23:K23)</f>
        <v>628.5</v>
      </c>
    </row>
    <row r="20" spans="1:12" x14ac:dyDescent="0.25">
      <c r="A20" s="132"/>
      <c r="B20" s="137"/>
      <c r="C20" s="13" t="s">
        <v>71</v>
      </c>
      <c r="D20" s="10" t="s">
        <v>125</v>
      </c>
      <c r="E20" s="14">
        <v>24.5</v>
      </c>
      <c r="F20" s="14">
        <v>60</v>
      </c>
      <c r="G20" s="14">
        <v>54.5</v>
      </c>
      <c r="H20" s="15">
        <v>24.25</v>
      </c>
      <c r="I20" s="15">
        <v>57</v>
      </c>
      <c r="J20" s="15"/>
      <c r="K20" s="15"/>
      <c r="L20" s="141"/>
    </row>
    <row r="21" spans="1:12" x14ac:dyDescent="0.25">
      <c r="A21" s="133"/>
      <c r="B21" s="138"/>
      <c r="C21" s="13" t="s">
        <v>53</v>
      </c>
      <c r="D21" s="10" t="s">
        <v>125</v>
      </c>
      <c r="E21" s="14">
        <v>54.5</v>
      </c>
      <c r="F21" s="14">
        <v>80</v>
      </c>
      <c r="G21" s="14">
        <v>102</v>
      </c>
      <c r="H21" s="14">
        <v>55</v>
      </c>
      <c r="I21" s="14">
        <v>75</v>
      </c>
      <c r="J21" s="15"/>
      <c r="K21" s="15"/>
      <c r="L21" s="142"/>
    </row>
    <row r="22" spans="1:12" x14ac:dyDescent="0.25">
      <c r="A22" s="134"/>
      <c r="B22" s="139"/>
      <c r="C22" s="13"/>
      <c r="D22" s="13"/>
      <c r="E22" s="15"/>
      <c r="F22" s="15"/>
      <c r="G22" s="15"/>
      <c r="H22" s="15"/>
      <c r="I22" s="15"/>
      <c r="J22" s="15"/>
      <c r="K22" s="15"/>
      <c r="L22" s="143"/>
    </row>
    <row r="23" spans="1:12" ht="15.75" thickBot="1" x14ac:dyDescent="0.3">
      <c r="A23" s="135"/>
      <c r="B23" s="140"/>
      <c r="C23" s="16"/>
      <c r="D23" s="16"/>
      <c r="E23" s="17">
        <f>E21+E20</f>
        <v>79</v>
      </c>
      <c r="F23" s="17">
        <f>F20+F21</f>
        <v>140</v>
      </c>
      <c r="G23" s="17">
        <f>G20+G21</f>
        <v>156.5</v>
      </c>
      <c r="H23" s="17">
        <f>H19+H21</f>
        <v>113</v>
      </c>
      <c r="I23" s="17">
        <f>I19+I21</f>
        <v>140</v>
      </c>
      <c r="J23" s="17"/>
      <c r="K23" s="17"/>
      <c r="L23" s="144"/>
    </row>
    <row r="24" spans="1:12" x14ac:dyDescent="0.25">
      <c r="A24" s="131">
        <v>5</v>
      </c>
      <c r="B24" s="145"/>
      <c r="C24" s="9"/>
      <c r="D24" s="10"/>
      <c r="E24" s="12"/>
      <c r="F24" s="12"/>
      <c r="G24" s="11"/>
      <c r="H24" s="11"/>
      <c r="I24" s="11"/>
      <c r="J24" s="14"/>
      <c r="K24" s="14"/>
      <c r="L24" s="141">
        <f>SUM(E28:K28)</f>
        <v>0</v>
      </c>
    </row>
    <row r="25" spans="1:12" x14ac:dyDescent="0.25">
      <c r="A25" s="132"/>
      <c r="B25" s="146"/>
      <c r="C25" s="13"/>
      <c r="D25" s="13"/>
      <c r="E25" s="14"/>
      <c r="F25" s="14"/>
      <c r="G25" s="14"/>
      <c r="H25" s="15"/>
      <c r="I25" s="14"/>
      <c r="J25" s="15"/>
      <c r="K25" s="15"/>
      <c r="L25" s="141"/>
    </row>
    <row r="26" spans="1:12" x14ac:dyDescent="0.25">
      <c r="A26" s="133"/>
      <c r="B26" s="147"/>
      <c r="C26" s="13"/>
      <c r="D26" s="13"/>
      <c r="E26" s="15"/>
      <c r="F26" s="15"/>
      <c r="G26" s="14"/>
      <c r="H26" s="15"/>
      <c r="I26" s="14"/>
      <c r="J26" s="15"/>
      <c r="K26" s="15"/>
      <c r="L26" s="142"/>
    </row>
    <row r="27" spans="1:12" x14ac:dyDescent="0.25">
      <c r="A27" s="134"/>
      <c r="B27" s="148"/>
      <c r="C27" s="13"/>
      <c r="D27" s="13"/>
      <c r="E27" s="15"/>
      <c r="F27" s="15"/>
      <c r="G27" s="14"/>
      <c r="H27" s="15"/>
      <c r="I27" s="15"/>
      <c r="J27" s="14"/>
      <c r="K27" s="15"/>
      <c r="L27" s="143"/>
    </row>
    <row r="28" spans="1:12" ht="15.75" thickBot="1" x14ac:dyDescent="0.3">
      <c r="A28" s="135"/>
      <c r="B28" s="149"/>
      <c r="C28" s="16"/>
      <c r="D28" s="16"/>
      <c r="E28" s="17"/>
      <c r="F28" s="17"/>
      <c r="G28" s="17"/>
      <c r="H28" s="17"/>
      <c r="I28" s="17"/>
      <c r="J28" s="17"/>
      <c r="K28" s="17"/>
      <c r="L28" s="144"/>
    </row>
    <row r="32" spans="1:12" ht="24" thickBot="1" x14ac:dyDescent="0.4">
      <c r="B32" s="93" t="s">
        <v>212</v>
      </c>
    </row>
    <row r="33" spans="1:12" ht="15.75" thickBot="1" x14ac:dyDescent="0.3">
      <c r="A33" s="3" t="s">
        <v>0</v>
      </c>
      <c r="B33" s="4" t="s">
        <v>1</v>
      </c>
      <c r="C33" s="5" t="s">
        <v>3</v>
      </c>
      <c r="D33" s="5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9</v>
      </c>
      <c r="J33" s="7" t="s">
        <v>10</v>
      </c>
      <c r="K33" s="7" t="s">
        <v>11</v>
      </c>
      <c r="L33" s="8" t="s">
        <v>2</v>
      </c>
    </row>
    <row r="34" spans="1:12" x14ac:dyDescent="0.25">
      <c r="A34" s="131">
        <v>1</v>
      </c>
      <c r="B34" s="145" t="s">
        <v>219</v>
      </c>
      <c r="C34" s="9" t="s">
        <v>127</v>
      </c>
      <c r="D34" s="10" t="s">
        <v>212</v>
      </c>
      <c r="E34" s="12">
        <v>110</v>
      </c>
      <c r="F34" s="11">
        <v>64</v>
      </c>
      <c r="G34" s="11">
        <v>65</v>
      </c>
      <c r="H34" s="12">
        <v>103</v>
      </c>
      <c r="I34" s="11">
        <v>65</v>
      </c>
      <c r="J34" s="11">
        <v>56</v>
      </c>
      <c r="K34" s="11"/>
      <c r="L34" s="141">
        <f>SUM(E38:K38)</f>
        <v>1165</v>
      </c>
    </row>
    <row r="35" spans="1:12" x14ac:dyDescent="0.25">
      <c r="A35" s="132"/>
      <c r="B35" s="146"/>
      <c r="C35" s="13" t="s">
        <v>136</v>
      </c>
      <c r="D35" s="10" t="s">
        <v>212</v>
      </c>
      <c r="E35" s="15">
        <v>65</v>
      </c>
      <c r="F35" s="14">
        <v>88</v>
      </c>
      <c r="G35" s="14">
        <v>77</v>
      </c>
      <c r="H35" s="15">
        <v>71</v>
      </c>
      <c r="I35" s="14">
        <v>86</v>
      </c>
      <c r="J35" s="14">
        <v>108</v>
      </c>
      <c r="K35" s="15"/>
      <c r="L35" s="141"/>
    </row>
    <row r="36" spans="1:12" x14ac:dyDescent="0.25">
      <c r="A36" s="133"/>
      <c r="B36" s="147"/>
      <c r="C36" s="13" t="s">
        <v>134</v>
      </c>
      <c r="D36" s="10" t="s">
        <v>212</v>
      </c>
      <c r="E36" s="14">
        <v>69</v>
      </c>
      <c r="F36" s="14">
        <v>108</v>
      </c>
      <c r="G36" s="15">
        <v>64</v>
      </c>
      <c r="H36" s="15">
        <v>73</v>
      </c>
      <c r="I36" s="15">
        <v>56</v>
      </c>
      <c r="J36" s="14">
        <v>100</v>
      </c>
      <c r="K36" s="15"/>
      <c r="L36" s="142"/>
    </row>
    <row r="37" spans="1:12" x14ac:dyDescent="0.25">
      <c r="A37" s="134"/>
      <c r="B37" s="148"/>
      <c r="C37" s="13" t="s">
        <v>142</v>
      </c>
      <c r="D37" s="10" t="s">
        <v>212</v>
      </c>
      <c r="E37" s="15">
        <v>56</v>
      </c>
      <c r="F37" s="15"/>
      <c r="G37" s="14">
        <v>112</v>
      </c>
      <c r="H37" s="14">
        <v>98</v>
      </c>
      <c r="I37" s="14">
        <v>106</v>
      </c>
      <c r="J37" s="15">
        <v>65</v>
      </c>
      <c r="K37" s="15"/>
      <c r="L37" s="143"/>
    </row>
    <row r="38" spans="1:12" ht="15.75" thickBot="1" x14ac:dyDescent="0.3">
      <c r="A38" s="135"/>
      <c r="B38" s="149"/>
      <c r="C38" s="16"/>
      <c r="D38" s="16"/>
      <c r="E38" s="17">
        <f>E34+E36</f>
        <v>179</v>
      </c>
      <c r="F38" s="17">
        <f>F35+F36</f>
        <v>196</v>
      </c>
      <c r="G38" s="17">
        <f>G35+G37</f>
        <v>189</v>
      </c>
      <c r="H38" s="17">
        <f>H34+H37</f>
        <v>201</v>
      </c>
      <c r="I38" s="17">
        <f>I37+I35</f>
        <v>192</v>
      </c>
      <c r="J38" s="17">
        <f>J35+J36</f>
        <v>208</v>
      </c>
      <c r="K38" s="17"/>
      <c r="L38" s="144"/>
    </row>
    <row r="39" spans="1:12" x14ac:dyDescent="0.25">
      <c r="A39" s="131">
        <v>2</v>
      </c>
      <c r="B39" s="145"/>
      <c r="C39" s="18"/>
      <c r="D39" s="13"/>
      <c r="E39" s="12"/>
      <c r="F39" s="12"/>
      <c r="G39" s="12"/>
      <c r="H39" s="11"/>
      <c r="I39" s="12"/>
      <c r="J39" s="12"/>
      <c r="K39" s="12"/>
      <c r="L39" s="141">
        <f>SUM(E43:K43)</f>
        <v>0</v>
      </c>
    </row>
    <row r="40" spans="1:12" x14ac:dyDescent="0.25">
      <c r="A40" s="132"/>
      <c r="B40" s="146"/>
      <c r="C40" s="13"/>
      <c r="D40" s="13"/>
      <c r="E40" s="15"/>
      <c r="F40" s="15"/>
      <c r="G40" s="14"/>
      <c r="H40" s="15"/>
      <c r="I40" s="15"/>
      <c r="J40" s="15"/>
      <c r="K40" s="15"/>
      <c r="L40" s="141"/>
    </row>
    <row r="41" spans="1:12" x14ac:dyDescent="0.25">
      <c r="A41" s="133"/>
      <c r="B41" s="147"/>
      <c r="C41" s="13"/>
      <c r="D41" s="13"/>
      <c r="E41" s="14"/>
      <c r="F41" s="14"/>
      <c r="G41" s="15"/>
      <c r="H41" s="14"/>
      <c r="I41" s="14"/>
      <c r="J41" s="14"/>
      <c r="K41" s="15"/>
      <c r="L41" s="142"/>
    </row>
    <row r="42" spans="1:12" x14ac:dyDescent="0.25">
      <c r="A42" s="134"/>
      <c r="B42" s="148"/>
      <c r="C42" s="13"/>
      <c r="D42" s="13"/>
      <c r="E42" s="15"/>
      <c r="F42" s="15"/>
      <c r="G42" s="15"/>
      <c r="H42" s="15"/>
      <c r="I42" s="15"/>
      <c r="J42" s="15"/>
      <c r="K42" s="15"/>
      <c r="L42" s="143"/>
    </row>
    <row r="43" spans="1:12" ht="32.25" customHeight="1" thickBot="1" x14ac:dyDescent="0.3">
      <c r="A43" s="135"/>
      <c r="B43" s="149"/>
      <c r="C43" s="16"/>
      <c r="D43" s="16"/>
      <c r="E43" s="17"/>
      <c r="F43" s="17"/>
      <c r="G43" s="17"/>
      <c r="H43" s="17"/>
      <c r="I43" s="17"/>
      <c r="J43" s="17"/>
      <c r="K43" s="17"/>
      <c r="L43" s="144"/>
    </row>
    <row r="44" spans="1:12" x14ac:dyDescent="0.25">
      <c r="A44" s="131">
        <v>3</v>
      </c>
      <c r="B44" s="136"/>
      <c r="C44" s="9"/>
      <c r="D44" s="10"/>
      <c r="E44" s="12"/>
      <c r="F44" s="12"/>
      <c r="G44" s="12"/>
      <c r="H44" s="11"/>
      <c r="I44" s="11"/>
      <c r="J44" s="12"/>
      <c r="K44" s="11"/>
      <c r="L44" s="141">
        <f>SUM(E48:K48)</f>
        <v>0</v>
      </c>
    </row>
    <row r="45" spans="1:12" x14ac:dyDescent="0.25">
      <c r="A45" s="132"/>
      <c r="B45" s="137"/>
      <c r="C45" s="13"/>
      <c r="D45" s="13"/>
      <c r="E45" s="15"/>
      <c r="F45" s="15"/>
      <c r="G45" s="15"/>
      <c r="H45" s="15"/>
      <c r="I45" s="15"/>
      <c r="J45" s="15"/>
      <c r="K45" s="14"/>
      <c r="L45" s="141"/>
    </row>
    <row r="46" spans="1:12" x14ac:dyDescent="0.25">
      <c r="A46" s="133"/>
      <c r="B46" s="138"/>
      <c r="C46" s="13"/>
      <c r="D46" s="13"/>
      <c r="E46" s="14"/>
      <c r="F46" s="14"/>
      <c r="G46" s="14"/>
      <c r="H46" s="15"/>
      <c r="I46" s="14"/>
      <c r="J46" s="14"/>
      <c r="K46" s="15"/>
      <c r="L46" s="142"/>
    </row>
    <row r="47" spans="1:12" x14ac:dyDescent="0.25">
      <c r="A47" s="134"/>
      <c r="B47" s="139"/>
      <c r="C47" s="13"/>
      <c r="D47" s="13"/>
      <c r="E47" s="15"/>
      <c r="F47" s="15"/>
      <c r="G47" s="15"/>
      <c r="H47" s="15"/>
      <c r="I47" s="14"/>
      <c r="J47" s="15"/>
      <c r="K47" s="14"/>
      <c r="L47" s="143"/>
    </row>
    <row r="48" spans="1:12" ht="15.75" thickBot="1" x14ac:dyDescent="0.3">
      <c r="A48" s="135"/>
      <c r="B48" s="140"/>
      <c r="C48" s="16"/>
      <c r="D48" s="16"/>
      <c r="E48" s="17"/>
      <c r="F48" s="17"/>
      <c r="G48" s="17"/>
      <c r="H48" s="17"/>
      <c r="I48" s="17"/>
      <c r="J48" s="17"/>
      <c r="K48" s="17"/>
      <c r="L48" s="144"/>
    </row>
    <row r="49" spans="1:12" x14ac:dyDescent="0.25">
      <c r="A49" s="131">
        <v>4</v>
      </c>
      <c r="B49" s="136"/>
      <c r="C49" s="9"/>
      <c r="D49" s="10"/>
      <c r="E49" s="11"/>
      <c r="F49" s="11"/>
      <c r="G49" s="11"/>
      <c r="H49" s="11"/>
      <c r="I49" s="11"/>
      <c r="J49" s="11"/>
      <c r="K49" s="11"/>
      <c r="L49" s="141">
        <f>SUM(E53:K53)</f>
        <v>0</v>
      </c>
    </row>
    <row r="50" spans="1:12" x14ac:dyDescent="0.25">
      <c r="A50" s="132"/>
      <c r="B50" s="137"/>
      <c r="C50" s="13"/>
      <c r="D50" s="13"/>
      <c r="E50" s="14"/>
      <c r="F50" s="14"/>
      <c r="G50" s="14"/>
      <c r="H50" s="15"/>
      <c r="I50" s="14"/>
      <c r="J50" s="14"/>
      <c r="K50" s="14"/>
      <c r="L50" s="141"/>
    </row>
    <row r="51" spans="1:12" x14ac:dyDescent="0.25">
      <c r="A51" s="133"/>
      <c r="B51" s="138"/>
      <c r="C51" s="13"/>
      <c r="D51" s="13"/>
      <c r="E51" s="15"/>
      <c r="F51" s="15"/>
      <c r="G51" s="14"/>
      <c r="H51" s="14"/>
      <c r="I51" s="14"/>
      <c r="J51" s="14"/>
      <c r="K51" s="14"/>
      <c r="L51" s="142"/>
    </row>
    <row r="52" spans="1:12" x14ac:dyDescent="0.25">
      <c r="A52" s="134"/>
      <c r="B52" s="139"/>
      <c r="C52" s="13"/>
      <c r="D52" s="13"/>
      <c r="E52" s="14"/>
      <c r="F52" s="14"/>
      <c r="G52" s="15"/>
      <c r="H52" s="14"/>
      <c r="I52" s="15"/>
      <c r="J52" s="15"/>
      <c r="K52" s="15"/>
      <c r="L52" s="143"/>
    </row>
    <row r="53" spans="1:12" ht="15.75" thickBot="1" x14ac:dyDescent="0.3">
      <c r="A53" s="135"/>
      <c r="B53" s="140"/>
      <c r="C53" s="16"/>
      <c r="D53" s="16"/>
      <c r="E53" s="17"/>
      <c r="F53" s="17"/>
      <c r="G53" s="17"/>
      <c r="H53" s="17"/>
      <c r="I53" s="17"/>
      <c r="J53" s="17"/>
      <c r="K53" s="17"/>
      <c r="L53" s="144"/>
    </row>
    <row r="54" spans="1:12" x14ac:dyDescent="0.25">
      <c r="A54" s="131">
        <v>5</v>
      </c>
      <c r="B54" s="145"/>
      <c r="C54" s="9"/>
      <c r="D54" s="10"/>
      <c r="E54" s="12"/>
      <c r="F54" s="12"/>
      <c r="G54" s="11"/>
      <c r="H54" s="11"/>
      <c r="I54" s="11"/>
      <c r="J54" s="14"/>
      <c r="K54" s="14"/>
      <c r="L54" s="141">
        <f>SUM(E58:K58)</f>
        <v>0</v>
      </c>
    </row>
    <row r="55" spans="1:12" x14ac:dyDescent="0.25">
      <c r="A55" s="132"/>
      <c r="B55" s="146"/>
      <c r="C55" s="13"/>
      <c r="D55" s="13"/>
      <c r="E55" s="14"/>
      <c r="F55" s="14"/>
      <c r="G55" s="14"/>
      <c r="H55" s="15"/>
      <c r="I55" s="14"/>
      <c r="J55" s="15"/>
      <c r="K55" s="15"/>
      <c r="L55" s="141"/>
    </row>
    <row r="56" spans="1:12" x14ac:dyDescent="0.25">
      <c r="A56" s="133"/>
      <c r="B56" s="147"/>
      <c r="C56" s="13"/>
      <c r="D56" s="13"/>
      <c r="E56" s="15"/>
      <c r="F56" s="15"/>
      <c r="G56" s="15"/>
      <c r="H56" s="15"/>
      <c r="I56" s="14"/>
      <c r="J56" s="15"/>
      <c r="K56" s="15"/>
      <c r="L56" s="142"/>
    </row>
    <row r="57" spans="1:12" x14ac:dyDescent="0.25">
      <c r="A57" s="134"/>
      <c r="B57" s="148"/>
      <c r="C57" s="13"/>
      <c r="D57" s="13"/>
      <c r="E57" s="15"/>
      <c r="F57" s="15"/>
      <c r="G57" s="14"/>
      <c r="H57" s="15"/>
      <c r="I57" s="15"/>
      <c r="J57" s="14"/>
      <c r="K57" s="15"/>
      <c r="L57" s="143"/>
    </row>
    <row r="58" spans="1:12" ht="15.75" thickBot="1" x14ac:dyDescent="0.3">
      <c r="A58" s="135"/>
      <c r="B58" s="149"/>
      <c r="C58" s="16"/>
      <c r="D58" s="16"/>
      <c r="E58" s="17"/>
      <c r="F58" s="17"/>
      <c r="G58" s="17"/>
      <c r="H58" s="17"/>
      <c r="I58" s="17"/>
      <c r="J58" s="17"/>
      <c r="K58" s="17"/>
      <c r="L58" s="144"/>
    </row>
    <row r="63" spans="1:12" ht="19.5" thickBot="1" x14ac:dyDescent="0.35">
      <c r="B63" s="92" t="s">
        <v>213</v>
      </c>
    </row>
    <row r="64" spans="1:12" ht="15.75" thickBot="1" x14ac:dyDescent="0.3">
      <c r="A64" s="3" t="s">
        <v>0</v>
      </c>
      <c r="B64" s="4" t="s">
        <v>1</v>
      </c>
      <c r="C64" s="5" t="s">
        <v>3</v>
      </c>
      <c r="D64" s="5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6" t="s">
        <v>9</v>
      </c>
      <c r="J64" s="7" t="s">
        <v>10</v>
      </c>
      <c r="K64" s="7" t="s">
        <v>11</v>
      </c>
      <c r="L64" s="8" t="s">
        <v>2</v>
      </c>
    </row>
    <row r="65" spans="1:12" x14ac:dyDescent="0.25">
      <c r="A65" s="131">
        <v>1</v>
      </c>
      <c r="B65" s="145" t="s">
        <v>214</v>
      </c>
      <c r="C65" s="9" t="s">
        <v>182</v>
      </c>
      <c r="D65" s="10" t="s">
        <v>213</v>
      </c>
      <c r="E65" s="12"/>
      <c r="F65" s="12">
        <v>64</v>
      </c>
      <c r="G65" s="12">
        <v>0</v>
      </c>
      <c r="H65" s="12">
        <v>57</v>
      </c>
      <c r="I65" s="12"/>
      <c r="J65" s="12"/>
      <c r="K65" s="12"/>
      <c r="L65" s="141">
        <f>SUM(E69:K69)</f>
        <v>343</v>
      </c>
    </row>
    <row r="66" spans="1:12" x14ac:dyDescent="0.25">
      <c r="A66" s="132"/>
      <c r="B66" s="146"/>
      <c r="C66" s="13" t="s">
        <v>178</v>
      </c>
      <c r="D66" s="10" t="s">
        <v>213</v>
      </c>
      <c r="E66" s="14">
        <v>0</v>
      </c>
      <c r="F66" s="14">
        <v>73</v>
      </c>
      <c r="G66" s="14">
        <v>63</v>
      </c>
      <c r="H66" s="14">
        <v>86</v>
      </c>
      <c r="I66" s="14"/>
      <c r="J66" s="14"/>
      <c r="K66" s="14"/>
      <c r="L66" s="141"/>
    </row>
    <row r="67" spans="1:12" x14ac:dyDescent="0.25">
      <c r="A67" s="133"/>
      <c r="B67" s="147"/>
      <c r="C67" s="13"/>
      <c r="D67" s="10"/>
      <c r="E67" s="15"/>
      <c r="F67" s="15"/>
      <c r="G67" s="15"/>
      <c r="H67" s="15"/>
      <c r="I67" s="15"/>
      <c r="J67" s="15"/>
      <c r="K67" s="15"/>
      <c r="L67" s="142"/>
    </row>
    <row r="68" spans="1:12" x14ac:dyDescent="0.25">
      <c r="A68" s="134"/>
      <c r="B68" s="148"/>
      <c r="C68" s="13"/>
      <c r="D68" s="13"/>
      <c r="E68" s="15"/>
      <c r="F68" s="15"/>
      <c r="G68" s="15"/>
      <c r="H68" s="15"/>
      <c r="I68" s="15"/>
      <c r="J68" s="15"/>
      <c r="K68" s="15"/>
      <c r="L68" s="143"/>
    </row>
    <row r="69" spans="1:12" ht="15.75" thickBot="1" x14ac:dyDescent="0.3">
      <c r="A69" s="135"/>
      <c r="B69" s="149"/>
      <c r="C69" s="16"/>
      <c r="D69" s="16"/>
      <c r="E69" s="17">
        <f>E65+E67</f>
        <v>0</v>
      </c>
      <c r="F69" s="17">
        <f>F65+F66</f>
        <v>137</v>
      </c>
      <c r="G69" s="17">
        <f>G65+G66</f>
        <v>63</v>
      </c>
      <c r="H69" s="17">
        <f>H65+H66</f>
        <v>143</v>
      </c>
      <c r="I69" s="17"/>
      <c r="J69" s="17"/>
      <c r="K69" s="17"/>
      <c r="L69" s="144"/>
    </row>
    <row r="70" spans="1:12" x14ac:dyDescent="0.25">
      <c r="A70" s="131">
        <v>2</v>
      </c>
      <c r="B70" s="145"/>
      <c r="C70" s="18"/>
      <c r="D70" s="13"/>
      <c r="E70" s="12"/>
      <c r="F70" s="12"/>
      <c r="G70" s="12"/>
      <c r="H70" s="11"/>
      <c r="I70" s="12"/>
      <c r="J70" s="12"/>
      <c r="K70" s="12"/>
      <c r="L70" s="141">
        <f>SUM(E74:K74)</f>
        <v>0</v>
      </c>
    </row>
    <row r="71" spans="1:12" x14ac:dyDescent="0.25">
      <c r="A71" s="132"/>
      <c r="B71" s="146"/>
      <c r="C71" s="13"/>
      <c r="D71" s="13"/>
      <c r="E71" s="15"/>
      <c r="F71" s="15"/>
      <c r="G71" s="14"/>
      <c r="H71" s="15"/>
      <c r="I71" s="15"/>
      <c r="J71" s="15"/>
      <c r="K71" s="15"/>
      <c r="L71" s="141"/>
    </row>
    <row r="72" spans="1:12" x14ac:dyDescent="0.25">
      <c r="A72" s="133"/>
      <c r="B72" s="147"/>
      <c r="C72" s="13"/>
      <c r="D72" s="13"/>
      <c r="E72" s="14"/>
      <c r="F72" s="14"/>
      <c r="G72" s="15"/>
      <c r="H72" s="14"/>
      <c r="I72" s="14"/>
      <c r="J72" s="14"/>
      <c r="K72" s="15"/>
      <c r="L72" s="142"/>
    </row>
    <row r="73" spans="1:12" x14ac:dyDescent="0.25">
      <c r="A73" s="134"/>
      <c r="B73" s="148"/>
      <c r="C73" s="13"/>
      <c r="D73" s="13"/>
      <c r="E73" s="15"/>
      <c r="F73" s="15"/>
      <c r="G73" s="15"/>
      <c r="H73" s="15"/>
      <c r="I73" s="15"/>
      <c r="J73" s="15"/>
      <c r="K73" s="15"/>
      <c r="L73" s="143"/>
    </row>
    <row r="74" spans="1:12" ht="32.25" customHeight="1" thickBot="1" x14ac:dyDescent="0.3">
      <c r="A74" s="135"/>
      <c r="B74" s="149"/>
      <c r="C74" s="16"/>
      <c r="D74" s="16"/>
      <c r="E74" s="17"/>
      <c r="F74" s="17"/>
      <c r="G74" s="17"/>
      <c r="H74" s="17"/>
      <c r="I74" s="17"/>
      <c r="J74" s="17"/>
      <c r="K74" s="17"/>
      <c r="L74" s="144"/>
    </row>
    <row r="75" spans="1:12" x14ac:dyDescent="0.25">
      <c r="A75" s="131">
        <v>3</v>
      </c>
      <c r="B75" s="136"/>
      <c r="C75" s="9"/>
      <c r="D75" s="10"/>
      <c r="E75" s="12"/>
      <c r="F75" s="12"/>
      <c r="G75" s="12"/>
      <c r="H75" s="11"/>
      <c r="I75" s="11"/>
      <c r="J75" s="12"/>
      <c r="K75" s="11"/>
      <c r="L75" s="141">
        <f>SUM(E79:K79)</f>
        <v>0</v>
      </c>
    </row>
    <row r="76" spans="1:12" x14ac:dyDescent="0.25">
      <c r="A76" s="132"/>
      <c r="B76" s="137"/>
      <c r="C76" s="13"/>
      <c r="D76" s="13"/>
      <c r="E76" s="15"/>
      <c r="F76" s="15"/>
      <c r="G76" s="15"/>
      <c r="H76" s="15"/>
      <c r="I76" s="15"/>
      <c r="J76" s="15"/>
      <c r="K76" s="14"/>
      <c r="L76" s="141"/>
    </row>
    <row r="77" spans="1:12" x14ac:dyDescent="0.25">
      <c r="A77" s="133"/>
      <c r="B77" s="138"/>
      <c r="C77" s="13"/>
      <c r="D77" s="13"/>
      <c r="E77" s="14"/>
      <c r="F77" s="14"/>
      <c r="G77" s="14"/>
      <c r="H77" s="15"/>
      <c r="I77" s="14"/>
      <c r="J77" s="14"/>
      <c r="K77" s="15"/>
      <c r="L77" s="142"/>
    </row>
    <row r="78" spans="1:12" x14ac:dyDescent="0.25">
      <c r="A78" s="134"/>
      <c r="B78" s="139"/>
      <c r="C78" s="13"/>
      <c r="D78" s="13"/>
      <c r="E78" s="15"/>
      <c r="F78" s="15"/>
      <c r="G78" s="15"/>
      <c r="H78" s="15"/>
      <c r="I78" s="14"/>
      <c r="J78" s="15"/>
      <c r="K78" s="14"/>
      <c r="L78" s="143"/>
    </row>
    <row r="79" spans="1:12" ht="15.75" thickBot="1" x14ac:dyDescent="0.3">
      <c r="A79" s="135"/>
      <c r="B79" s="140"/>
      <c r="C79" s="16"/>
      <c r="D79" s="16"/>
      <c r="E79" s="17"/>
      <c r="F79" s="17"/>
      <c r="G79" s="17"/>
      <c r="H79" s="17"/>
      <c r="I79" s="17"/>
      <c r="J79" s="17"/>
      <c r="K79" s="17"/>
      <c r="L79" s="144"/>
    </row>
    <row r="80" spans="1:12" x14ac:dyDescent="0.25">
      <c r="A80" s="131">
        <v>4</v>
      </c>
      <c r="B80" s="136"/>
      <c r="C80" s="9"/>
      <c r="D80" s="10"/>
      <c r="E80" s="11"/>
      <c r="F80" s="11"/>
      <c r="G80" s="11"/>
      <c r="H80" s="11"/>
      <c r="I80" s="11"/>
      <c r="J80" s="11"/>
      <c r="K80" s="11"/>
      <c r="L80" s="141">
        <f>SUM(E84:K84)</f>
        <v>0</v>
      </c>
    </row>
    <row r="81" spans="1:12" x14ac:dyDescent="0.25">
      <c r="A81" s="132"/>
      <c r="B81" s="137"/>
      <c r="C81" s="13"/>
      <c r="D81" s="13"/>
      <c r="E81" s="14"/>
      <c r="F81" s="14"/>
      <c r="G81" s="14"/>
      <c r="H81" s="15"/>
      <c r="I81" s="14"/>
      <c r="J81" s="14"/>
      <c r="K81" s="14"/>
      <c r="L81" s="141"/>
    </row>
    <row r="82" spans="1:12" x14ac:dyDescent="0.25">
      <c r="A82" s="133"/>
      <c r="B82" s="138"/>
      <c r="C82" s="13"/>
      <c r="D82" s="13"/>
      <c r="E82" s="15"/>
      <c r="F82" s="15"/>
      <c r="G82" s="14"/>
      <c r="H82" s="14"/>
      <c r="I82" s="14"/>
      <c r="J82" s="14"/>
      <c r="K82" s="14"/>
      <c r="L82" s="142"/>
    </row>
    <row r="83" spans="1:12" x14ac:dyDescent="0.25">
      <c r="A83" s="134"/>
      <c r="B83" s="139"/>
      <c r="C83" s="13"/>
      <c r="D83" s="13"/>
      <c r="E83" s="14"/>
      <c r="F83" s="14"/>
      <c r="G83" s="15"/>
      <c r="H83" s="14"/>
      <c r="I83" s="15"/>
      <c r="J83" s="15"/>
      <c r="K83" s="15"/>
      <c r="L83" s="143"/>
    </row>
    <row r="84" spans="1:12" ht="15.75" thickBot="1" x14ac:dyDescent="0.3">
      <c r="A84" s="135"/>
      <c r="B84" s="140"/>
      <c r="C84" s="16"/>
      <c r="D84" s="16"/>
      <c r="E84" s="17"/>
      <c r="F84" s="17"/>
      <c r="G84" s="17"/>
      <c r="H84" s="17"/>
      <c r="I84" s="17"/>
      <c r="J84" s="17"/>
      <c r="K84" s="17"/>
      <c r="L84" s="144"/>
    </row>
    <row r="85" spans="1:12" x14ac:dyDescent="0.25">
      <c r="A85" s="131">
        <v>5</v>
      </c>
      <c r="B85" s="145"/>
      <c r="C85" s="9"/>
      <c r="D85" s="10"/>
      <c r="E85" s="12"/>
      <c r="F85" s="12"/>
      <c r="G85" s="11"/>
      <c r="H85" s="11"/>
      <c r="I85" s="11"/>
      <c r="J85" s="14"/>
      <c r="K85" s="14"/>
      <c r="L85" s="141">
        <f>SUM(E89:K89)</f>
        <v>0</v>
      </c>
    </row>
    <row r="86" spans="1:12" x14ac:dyDescent="0.25">
      <c r="A86" s="132"/>
      <c r="B86" s="146"/>
      <c r="C86" s="13"/>
      <c r="D86" s="13"/>
      <c r="E86" s="14"/>
      <c r="F86" s="14"/>
      <c r="G86" s="14"/>
      <c r="H86" s="15"/>
      <c r="I86" s="14"/>
      <c r="J86" s="15"/>
      <c r="K86" s="15"/>
      <c r="L86" s="141"/>
    </row>
    <row r="87" spans="1:12" x14ac:dyDescent="0.25">
      <c r="A87" s="133"/>
      <c r="B87" s="147"/>
      <c r="C87" s="13"/>
      <c r="D87" s="13"/>
      <c r="E87" s="15"/>
      <c r="F87" s="15"/>
      <c r="G87" s="15"/>
      <c r="H87" s="15"/>
      <c r="I87" s="14"/>
      <c r="J87" s="15"/>
      <c r="K87" s="15"/>
      <c r="L87" s="142"/>
    </row>
    <row r="88" spans="1:12" x14ac:dyDescent="0.25">
      <c r="A88" s="134"/>
      <c r="B88" s="148"/>
      <c r="C88" s="13"/>
      <c r="D88" s="13"/>
      <c r="E88" s="15"/>
      <c r="F88" s="15"/>
      <c r="G88" s="14"/>
      <c r="H88" s="15"/>
      <c r="I88" s="15"/>
      <c r="J88" s="14"/>
      <c r="K88" s="15"/>
      <c r="L88" s="143"/>
    </row>
    <row r="89" spans="1:12" ht="15.75" thickBot="1" x14ac:dyDescent="0.3">
      <c r="A89" s="135"/>
      <c r="B89" s="149"/>
      <c r="C89" s="16"/>
      <c r="D89" s="16"/>
      <c r="E89" s="17"/>
      <c r="F89" s="17"/>
      <c r="G89" s="17"/>
      <c r="H89" s="17"/>
      <c r="I89" s="17"/>
      <c r="J89" s="17"/>
      <c r="K89" s="17"/>
      <c r="L89" s="144"/>
    </row>
  </sheetData>
  <mergeCells count="45">
    <mergeCell ref="A24:A28"/>
    <mergeCell ref="B24:B28"/>
    <mergeCell ref="L24:L28"/>
    <mergeCell ref="A9:A13"/>
    <mergeCell ref="B9:B13"/>
    <mergeCell ref="L9:L13"/>
    <mergeCell ref="A19:A23"/>
    <mergeCell ref="B19:B23"/>
    <mergeCell ref="L19:L23"/>
    <mergeCell ref="A4:A8"/>
    <mergeCell ref="B4:B8"/>
    <mergeCell ref="L4:L8"/>
    <mergeCell ref="A14:A18"/>
    <mergeCell ref="B14:B18"/>
    <mergeCell ref="L14:L18"/>
    <mergeCell ref="A34:A38"/>
    <mergeCell ref="B34:B38"/>
    <mergeCell ref="L34:L38"/>
    <mergeCell ref="A39:A43"/>
    <mergeCell ref="B39:B43"/>
    <mergeCell ref="L39:L43"/>
    <mergeCell ref="A44:A48"/>
    <mergeCell ref="B44:B48"/>
    <mergeCell ref="L44:L48"/>
    <mergeCell ref="A49:A53"/>
    <mergeCell ref="B49:B53"/>
    <mergeCell ref="L49:L53"/>
    <mergeCell ref="A54:A58"/>
    <mergeCell ref="B54:B58"/>
    <mergeCell ref="L54:L58"/>
    <mergeCell ref="A65:A69"/>
    <mergeCell ref="B65:B69"/>
    <mergeCell ref="L65:L69"/>
    <mergeCell ref="A70:A74"/>
    <mergeCell ref="B70:B74"/>
    <mergeCell ref="L70:L74"/>
    <mergeCell ref="A75:A79"/>
    <mergeCell ref="B75:B79"/>
    <mergeCell ref="L75:L79"/>
    <mergeCell ref="A80:A84"/>
    <mergeCell ref="B80:B84"/>
    <mergeCell ref="L80:L84"/>
    <mergeCell ref="A85:A89"/>
    <mergeCell ref="B85:B89"/>
    <mergeCell ref="L85:L89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0" workbookViewId="0">
      <selection activeCell="C27" sqref="C27"/>
    </sheetView>
  </sheetViews>
  <sheetFormatPr defaultRowHeight="15" x14ac:dyDescent="0.25"/>
  <cols>
    <col min="3" max="3" width="18.42578125" customWidth="1"/>
  </cols>
  <sheetData>
    <row r="1" spans="1:22" x14ac:dyDescent="0.25">
      <c r="A1" s="58"/>
      <c r="B1" s="58"/>
      <c r="C1" s="58"/>
    </row>
    <row r="2" spans="1:22" x14ac:dyDescent="0.25">
      <c r="A2" s="58"/>
      <c r="B2" s="58"/>
      <c r="C2" s="58"/>
    </row>
    <row r="3" spans="1:22" x14ac:dyDescent="0.25">
      <c r="A3" s="58"/>
      <c r="B3" s="58"/>
      <c r="C3" s="58"/>
    </row>
    <row r="4" spans="1:22" x14ac:dyDescent="0.25">
      <c r="A4" s="58"/>
      <c r="B4" s="58"/>
      <c r="C4" s="58"/>
    </row>
    <row r="5" spans="1:22" x14ac:dyDescent="0.25">
      <c r="A5" s="58"/>
      <c r="B5" s="58"/>
      <c r="C5" s="58"/>
    </row>
    <row r="6" spans="1:22" ht="15.75" thickBot="1" x14ac:dyDescent="0.3">
      <c r="A6" s="58"/>
      <c r="B6" s="58"/>
      <c r="C6" s="58"/>
    </row>
    <row r="7" spans="1:22" ht="15.75" thickBot="1" x14ac:dyDescent="0.3">
      <c r="A7" s="59"/>
      <c r="B7" s="59"/>
      <c r="C7" s="59"/>
      <c r="D7" s="19"/>
      <c r="E7" s="128" t="s">
        <v>187</v>
      </c>
      <c r="F7" s="129"/>
      <c r="G7" s="130"/>
      <c r="H7" s="125" t="s">
        <v>288</v>
      </c>
      <c r="I7" s="126"/>
      <c r="J7" s="127"/>
      <c r="K7" s="128" t="s">
        <v>227</v>
      </c>
      <c r="L7" s="129"/>
      <c r="M7" s="130"/>
      <c r="N7" s="125" t="s">
        <v>13</v>
      </c>
      <c r="O7" s="126"/>
      <c r="P7" s="127"/>
      <c r="Q7" s="128" t="s">
        <v>14</v>
      </c>
      <c r="R7" s="129"/>
      <c r="S7" s="130"/>
      <c r="T7" s="125" t="s">
        <v>15</v>
      </c>
      <c r="U7" s="126"/>
      <c r="V7" s="127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7">
        <v>916</v>
      </c>
      <c r="C9" s="60" t="s">
        <v>182</v>
      </c>
      <c r="D9" s="28">
        <f t="shared" ref="D9:D38" si="0">SUM(G9+J9+M9+P9+S9+V9)</f>
        <v>173</v>
      </c>
      <c r="E9" s="48">
        <v>8</v>
      </c>
      <c r="F9" s="52">
        <v>100</v>
      </c>
      <c r="G9" s="31">
        <f t="shared" ref="G9:G38" si="1">E9+F9</f>
        <v>108</v>
      </c>
      <c r="H9" s="32">
        <v>4</v>
      </c>
      <c r="I9" s="33">
        <v>61</v>
      </c>
      <c r="J9" s="34">
        <f t="shared" ref="J9:J38" si="2">H9+I9</f>
        <v>65</v>
      </c>
      <c r="K9" s="35"/>
      <c r="L9" s="30"/>
      <c r="M9" s="31">
        <f t="shared" ref="M9:M38" si="3">K9+L9</f>
        <v>0</v>
      </c>
      <c r="N9" s="32"/>
      <c r="O9" s="33"/>
      <c r="P9" s="34">
        <f t="shared" ref="P9:P38" si="4">N9+O9</f>
        <v>0</v>
      </c>
      <c r="Q9" s="35"/>
      <c r="R9" s="30"/>
      <c r="S9" s="31">
        <f t="shared" ref="S9:S38" si="5">Q9+R9</f>
        <v>0</v>
      </c>
      <c r="T9" s="32"/>
      <c r="U9" s="33"/>
      <c r="V9" s="34">
        <f t="shared" ref="V9:V38" si="6">T9+U9</f>
        <v>0</v>
      </c>
    </row>
    <row r="10" spans="1:22" x14ac:dyDescent="0.25">
      <c r="A10" s="65">
        <v>2</v>
      </c>
      <c r="B10" s="67">
        <v>912</v>
      </c>
      <c r="C10" s="60" t="s">
        <v>229</v>
      </c>
      <c r="D10" s="28">
        <f t="shared" si="0"/>
        <v>165</v>
      </c>
      <c r="E10" s="47">
        <v>6</v>
      </c>
      <c r="F10" s="51">
        <v>61</v>
      </c>
      <c r="G10" s="31">
        <f t="shared" si="1"/>
        <v>67</v>
      </c>
      <c r="H10" s="32">
        <v>10</v>
      </c>
      <c r="I10" s="33">
        <v>88</v>
      </c>
      <c r="J10" s="34">
        <f t="shared" si="2"/>
        <v>98</v>
      </c>
      <c r="K10" s="29"/>
      <c r="L10" s="30"/>
      <c r="M10" s="31">
        <f t="shared" si="3"/>
        <v>0</v>
      </c>
      <c r="N10" s="32"/>
      <c r="O10" s="33"/>
      <c r="P10" s="34">
        <f t="shared" si="4"/>
        <v>0</v>
      </c>
      <c r="Q10" s="29"/>
      <c r="R10" s="30"/>
      <c r="S10" s="31">
        <f t="shared" si="5"/>
        <v>0</v>
      </c>
      <c r="T10" s="32"/>
      <c r="U10" s="33"/>
      <c r="V10" s="34">
        <f t="shared" si="6"/>
        <v>0</v>
      </c>
    </row>
    <row r="11" spans="1:22" x14ac:dyDescent="0.25">
      <c r="A11" s="65">
        <v>3</v>
      </c>
      <c r="B11" s="67">
        <v>91</v>
      </c>
      <c r="C11" s="60" t="s">
        <v>178</v>
      </c>
      <c r="D11" s="28">
        <f t="shared" si="0"/>
        <v>157</v>
      </c>
      <c r="E11" s="47">
        <v>4</v>
      </c>
      <c r="F11" s="52">
        <v>78</v>
      </c>
      <c r="G11" s="31">
        <f t="shared" si="1"/>
        <v>82</v>
      </c>
      <c r="H11" s="32">
        <v>6</v>
      </c>
      <c r="I11" s="33">
        <v>69</v>
      </c>
      <c r="J11" s="34">
        <f t="shared" si="2"/>
        <v>75</v>
      </c>
      <c r="K11" s="35"/>
      <c r="L11" s="36"/>
      <c r="M11" s="31">
        <f t="shared" si="3"/>
        <v>0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67">
        <v>420</v>
      </c>
      <c r="C12" s="60" t="s">
        <v>287</v>
      </c>
      <c r="D12" s="28">
        <f t="shared" si="0"/>
        <v>112</v>
      </c>
      <c r="E12" s="48"/>
      <c r="F12" s="101"/>
      <c r="G12" s="31">
        <f t="shared" si="1"/>
        <v>0</v>
      </c>
      <c r="H12" s="32">
        <v>12</v>
      </c>
      <c r="I12" s="39">
        <v>100</v>
      </c>
      <c r="J12" s="34">
        <f t="shared" si="2"/>
        <v>112</v>
      </c>
      <c r="K12" s="38"/>
      <c r="L12" s="36"/>
      <c r="M12" s="31">
        <f t="shared" si="3"/>
        <v>0</v>
      </c>
      <c r="N12" s="32"/>
      <c r="O12" s="39"/>
      <c r="P12" s="34">
        <f t="shared" si="4"/>
        <v>0</v>
      </c>
      <c r="Q12" s="38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5">
        <v>5</v>
      </c>
      <c r="B13" s="67">
        <v>933</v>
      </c>
      <c r="C13" s="60" t="s">
        <v>228</v>
      </c>
      <c r="D13" s="28">
        <f t="shared" si="0"/>
        <v>100</v>
      </c>
      <c r="E13" s="48">
        <v>12</v>
      </c>
      <c r="F13" s="52">
        <v>88</v>
      </c>
      <c r="G13" s="31">
        <f t="shared" si="1"/>
        <v>100</v>
      </c>
      <c r="H13" s="32"/>
      <c r="I13" s="42"/>
      <c r="J13" s="34">
        <f t="shared" si="2"/>
        <v>0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68">
        <v>470</v>
      </c>
      <c r="C14" s="62" t="s">
        <v>51</v>
      </c>
      <c r="D14" s="28">
        <f t="shared" si="0"/>
        <v>86</v>
      </c>
      <c r="E14" s="48"/>
      <c r="F14" s="101"/>
      <c r="G14" s="31">
        <f t="shared" si="1"/>
        <v>0</v>
      </c>
      <c r="H14" s="32">
        <v>8</v>
      </c>
      <c r="I14" s="42">
        <v>78</v>
      </c>
      <c r="J14" s="34">
        <f t="shared" si="2"/>
        <v>86</v>
      </c>
      <c r="K14" s="40"/>
      <c r="L14" s="41"/>
      <c r="M14" s="31">
        <f t="shared" si="3"/>
        <v>0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>
        <v>928</v>
      </c>
      <c r="C15" s="60" t="s">
        <v>53</v>
      </c>
      <c r="D15" s="28">
        <f t="shared" si="0"/>
        <v>71</v>
      </c>
      <c r="E15" s="48">
        <v>10</v>
      </c>
      <c r="F15" s="53">
        <v>61</v>
      </c>
      <c r="G15" s="31">
        <f t="shared" si="1"/>
        <v>71</v>
      </c>
      <c r="H15" s="37"/>
      <c r="I15" s="42"/>
      <c r="J15" s="34">
        <f t="shared" si="2"/>
        <v>0</v>
      </c>
      <c r="K15" s="43"/>
      <c r="L15" s="41"/>
      <c r="M15" s="31">
        <f t="shared" si="3"/>
        <v>0</v>
      </c>
      <c r="N15" s="37"/>
      <c r="O15" s="42"/>
      <c r="P15" s="34">
        <f t="shared" si="4"/>
        <v>0</v>
      </c>
      <c r="Q15" s="43"/>
      <c r="R15" s="41"/>
      <c r="S15" s="31">
        <f t="shared" si="5"/>
        <v>0</v>
      </c>
      <c r="T15" s="37"/>
      <c r="U15" s="42"/>
      <c r="V15" s="34">
        <f t="shared" si="6"/>
        <v>0</v>
      </c>
    </row>
    <row r="16" spans="1:22" x14ac:dyDescent="0.25">
      <c r="A16" s="65">
        <v>8</v>
      </c>
      <c r="B16" s="67">
        <v>925</v>
      </c>
      <c r="C16" s="60" t="s">
        <v>232</v>
      </c>
      <c r="D16" s="28">
        <f t="shared" si="0"/>
        <v>71</v>
      </c>
      <c r="E16" s="48">
        <v>2</v>
      </c>
      <c r="F16" s="50">
        <v>69</v>
      </c>
      <c r="G16" s="31">
        <f t="shared" si="1"/>
        <v>71</v>
      </c>
      <c r="H16" s="32"/>
      <c r="I16" s="42"/>
      <c r="J16" s="34">
        <f t="shared" si="2"/>
        <v>0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98">
        <v>921</v>
      </c>
      <c r="C17" s="99" t="s">
        <v>127</v>
      </c>
      <c r="D17" s="28">
        <f t="shared" si="0"/>
        <v>65</v>
      </c>
      <c r="E17" s="48">
        <v>4</v>
      </c>
      <c r="F17" s="100">
        <v>61</v>
      </c>
      <c r="G17" s="31">
        <f t="shared" si="1"/>
        <v>65</v>
      </c>
      <c r="H17" s="32"/>
      <c r="I17" s="42"/>
      <c r="J17" s="34">
        <f t="shared" si="2"/>
        <v>0</v>
      </c>
      <c r="K17" s="40"/>
      <c r="L17" s="41"/>
      <c r="M17" s="31">
        <f t="shared" si="3"/>
        <v>0</v>
      </c>
      <c r="N17" s="32"/>
      <c r="O17" s="42"/>
      <c r="P17" s="34">
        <f t="shared" si="4"/>
        <v>0</v>
      </c>
      <c r="Q17" s="40"/>
      <c r="R17" s="41"/>
      <c r="S17" s="31">
        <f t="shared" si="5"/>
        <v>0</v>
      </c>
      <c r="T17" s="32"/>
      <c r="U17" s="42"/>
      <c r="V17" s="34">
        <f t="shared" si="6"/>
        <v>0</v>
      </c>
    </row>
    <row r="18" spans="1:22" x14ac:dyDescent="0.25">
      <c r="A18" s="65">
        <v>10</v>
      </c>
      <c r="B18" s="68">
        <v>240</v>
      </c>
      <c r="C18" s="62" t="s">
        <v>102</v>
      </c>
      <c r="D18" s="28">
        <f t="shared" si="0"/>
        <v>65</v>
      </c>
      <c r="E18" s="48"/>
      <c r="F18" s="50"/>
      <c r="G18" s="31">
        <f t="shared" si="1"/>
        <v>0</v>
      </c>
      <c r="H18" s="32">
        <v>4</v>
      </c>
      <c r="I18" s="42">
        <v>61</v>
      </c>
      <c r="J18" s="34">
        <f t="shared" si="2"/>
        <v>65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ht="15.75" thickBot="1" x14ac:dyDescent="0.3">
      <c r="A19" s="65">
        <v>11</v>
      </c>
      <c r="B19" s="67">
        <v>97</v>
      </c>
      <c r="C19" s="60" t="s">
        <v>231</v>
      </c>
      <c r="D19" s="28">
        <f t="shared" si="0"/>
        <v>64</v>
      </c>
      <c r="E19" s="115">
        <v>3</v>
      </c>
      <c r="F19" s="90">
        <v>61</v>
      </c>
      <c r="G19" s="31">
        <f t="shared" si="1"/>
        <v>64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>
        <v>60</v>
      </c>
      <c r="C20" s="60" t="s">
        <v>248</v>
      </c>
      <c r="D20" s="28">
        <f t="shared" si="0"/>
        <v>64</v>
      </c>
      <c r="E20" s="46"/>
      <c r="F20" s="116"/>
      <c r="G20" s="31">
        <f t="shared" si="1"/>
        <v>0</v>
      </c>
      <c r="H20" s="37">
        <v>3</v>
      </c>
      <c r="I20" s="42">
        <v>61</v>
      </c>
      <c r="J20" s="34">
        <f t="shared" si="2"/>
        <v>64</v>
      </c>
      <c r="K20" s="43"/>
      <c r="L20" s="45"/>
      <c r="M20" s="31">
        <f t="shared" si="3"/>
        <v>0</v>
      </c>
      <c r="N20" s="37"/>
      <c r="O20" s="42"/>
      <c r="P20" s="34">
        <f t="shared" si="4"/>
        <v>0</v>
      </c>
      <c r="Q20" s="43"/>
      <c r="R20" s="45"/>
      <c r="S20" s="31">
        <f t="shared" si="5"/>
        <v>0</v>
      </c>
      <c r="T20" s="37"/>
      <c r="U20" s="42"/>
      <c r="V20" s="34">
        <f t="shared" si="6"/>
        <v>0</v>
      </c>
    </row>
    <row r="21" spans="1:22" x14ac:dyDescent="0.25">
      <c r="A21" s="65">
        <v>13</v>
      </c>
      <c r="B21" s="87">
        <v>290</v>
      </c>
      <c r="C21" s="88" t="s">
        <v>289</v>
      </c>
      <c r="D21" s="28">
        <f t="shared" si="0"/>
        <v>64</v>
      </c>
      <c r="E21" s="48"/>
      <c r="F21" s="48"/>
      <c r="G21" s="31">
        <f t="shared" si="1"/>
        <v>0</v>
      </c>
      <c r="H21" s="32">
        <v>3</v>
      </c>
      <c r="I21" s="42">
        <v>61</v>
      </c>
      <c r="J21" s="34">
        <f t="shared" si="2"/>
        <v>64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67">
        <v>910</v>
      </c>
      <c r="C22" s="60" t="s">
        <v>230</v>
      </c>
      <c r="D22" s="28">
        <f t="shared" si="0"/>
        <v>57</v>
      </c>
      <c r="E22" s="47">
        <v>3</v>
      </c>
      <c r="F22" s="91">
        <v>54</v>
      </c>
      <c r="G22" s="31">
        <f t="shared" si="1"/>
        <v>57</v>
      </c>
      <c r="H22" s="37"/>
      <c r="I22" s="44"/>
      <c r="J22" s="34">
        <f t="shared" si="2"/>
        <v>0</v>
      </c>
      <c r="K22" s="43"/>
      <c r="L22" s="41"/>
      <c r="M22" s="31">
        <f t="shared" si="3"/>
        <v>0</v>
      </c>
      <c r="N22" s="37"/>
      <c r="O22" s="44"/>
      <c r="P22" s="34">
        <f t="shared" si="4"/>
        <v>0</v>
      </c>
      <c r="Q22" s="43"/>
      <c r="R22" s="41"/>
      <c r="S22" s="31">
        <f t="shared" si="5"/>
        <v>0</v>
      </c>
      <c r="T22" s="37"/>
      <c r="U22" s="44"/>
      <c r="V22" s="34">
        <f t="shared" si="6"/>
        <v>0</v>
      </c>
    </row>
    <row r="23" spans="1:22" x14ac:dyDescent="0.25">
      <c r="A23" s="65">
        <v>15</v>
      </c>
      <c r="B23" s="68">
        <v>926</v>
      </c>
      <c r="C23" s="62" t="s">
        <v>131</v>
      </c>
      <c r="D23" s="28">
        <f t="shared" si="0"/>
        <v>56</v>
      </c>
      <c r="E23" s="48">
        <v>2</v>
      </c>
      <c r="F23" s="48">
        <v>54</v>
      </c>
      <c r="G23" s="31">
        <f t="shared" si="1"/>
        <v>56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68">
        <v>580</v>
      </c>
      <c r="C24" s="62" t="s">
        <v>290</v>
      </c>
      <c r="D24" s="28">
        <f t="shared" si="0"/>
        <v>56</v>
      </c>
      <c r="E24" s="48"/>
      <c r="F24" s="48"/>
      <c r="G24" s="31">
        <f t="shared" si="1"/>
        <v>0</v>
      </c>
      <c r="H24" s="32">
        <v>2</v>
      </c>
      <c r="I24" s="42">
        <v>54</v>
      </c>
      <c r="J24" s="34">
        <f t="shared" si="2"/>
        <v>56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7">
        <v>540</v>
      </c>
      <c r="C25" s="60" t="s">
        <v>291</v>
      </c>
      <c r="D25" s="28">
        <f t="shared" si="0"/>
        <v>56</v>
      </c>
      <c r="E25" s="48"/>
      <c r="F25" s="48"/>
      <c r="G25" s="31">
        <f t="shared" si="1"/>
        <v>0</v>
      </c>
      <c r="H25" s="32">
        <v>2</v>
      </c>
      <c r="I25" s="42">
        <v>54</v>
      </c>
      <c r="J25" s="34">
        <f t="shared" si="2"/>
        <v>56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67">
        <v>410</v>
      </c>
      <c r="C26" s="60" t="s">
        <v>292</v>
      </c>
      <c r="D26" s="28">
        <f t="shared" si="0"/>
        <v>56</v>
      </c>
      <c r="E26" s="48"/>
      <c r="F26" s="48"/>
      <c r="G26" s="31">
        <f t="shared" si="1"/>
        <v>0</v>
      </c>
      <c r="H26" s="32">
        <v>2</v>
      </c>
      <c r="I26" s="42">
        <v>54</v>
      </c>
      <c r="J26" s="34">
        <f t="shared" si="2"/>
        <v>56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7">
        <v>330</v>
      </c>
      <c r="C27" s="60" t="s">
        <v>120</v>
      </c>
      <c r="D27" s="28">
        <f t="shared" si="0"/>
        <v>56</v>
      </c>
      <c r="E27" s="48"/>
      <c r="F27" s="48"/>
      <c r="G27" s="31">
        <f t="shared" si="1"/>
        <v>0</v>
      </c>
      <c r="H27" s="32">
        <v>2</v>
      </c>
      <c r="I27" s="42">
        <v>54</v>
      </c>
      <c r="J27" s="34">
        <f t="shared" si="2"/>
        <v>56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7">
        <v>370</v>
      </c>
      <c r="C28" s="60" t="s">
        <v>266</v>
      </c>
      <c r="D28" s="28">
        <f t="shared" si="0"/>
        <v>55</v>
      </c>
      <c r="E28" s="48"/>
      <c r="F28" s="48"/>
      <c r="G28" s="31">
        <f t="shared" si="1"/>
        <v>0</v>
      </c>
      <c r="H28" s="32">
        <v>1</v>
      </c>
      <c r="I28" s="42">
        <v>54</v>
      </c>
      <c r="J28" s="34">
        <f t="shared" si="2"/>
        <v>55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7">
        <v>500</v>
      </c>
      <c r="C29" s="60" t="s">
        <v>265</v>
      </c>
      <c r="D29" s="28">
        <f t="shared" si="0"/>
        <v>55</v>
      </c>
      <c r="E29" s="48"/>
      <c r="F29" s="48"/>
      <c r="G29" s="31">
        <f t="shared" si="1"/>
        <v>0</v>
      </c>
      <c r="H29" s="32">
        <v>1</v>
      </c>
      <c r="I29" s="42">
        <v>54</v>
      </c>
      <c r="J29" s="34">
        <f t="shared" si="2"/>
        <v>55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8">
        <v>520</v>
      </c>
      <c r="C30" s="62" t="s">
        <v>293</v>
      </c>
      <c r="D30" s="28">
        <f t="shared" si="0"/>
        <v>55</v>
      </c>
      <c r="E30" s="48"/>
      <c r="F30" s="48"/>
      <c r="G30" s="31">
        <f t="shared" si="1"/>
        <v>0</v>
      </c>
      <c r="H30" s="32">
        <v>1</v>
      </c>
      <c r="I30" s="42">
        <v>54</v>
      </c>
      <c r="J30" s="34">
        <f t="shared" si="2"/>
        <v>55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8">
        <v>450</v>
      </c>
      <c r="C31" s="62" t="s">
        <v>198</v>
      </c>
      <c r="D31" s="28">
        <f t="shared" si="0"/>
        <v>55</v>
      </c>
      <c r="E31" s="48"/>
      <c r="F31" s="48"/>
      <c r="G31" s="31">
        <f t="shared" si="1"/>
        <v>0</v>
      </c>
      <c r="H31" s="32">
        <v>1</v>
      </c>
      <c r="I31" s="42">
        <v>54</v>
      </c>
      <c r="J31" s="34">
        <f t="shared" si="2"/>
        <v>55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67">
        <v>919</v>
      </c>
      <c r="C32" s="60" t="s">
        <v>106</v>
      </c>
      <c r="D32" s="28">
        <f t="shared" si="0"/>
        <v>0</v>
      </c>
      <c r="E32" s="48">
        <v>0</v>
      </c>
      <c r="F32" s="91">
        <v>0</v>
      </c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122"/>
      <c r="C33" s="62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122"/>
      <c r="C34" s="62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122"/>
      <c r="C35" s="62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122"/>
      <c r="C36" s="62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122"/>
      <c r="C37" s="62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122"/>
      <c r="C38" s="62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0" workbookViewId="0">
      <selection activeCell="B24" sqref="B24"/>
    </sheetView>
  </sheetViews>
  <sheetFormatPr defaultRowHeight="15" x14ac:dyDescent="0.25"/>
  <cols>
    <col min="3" max="3" width="19" customWidth="1"/>
  </cols>
  <sheetData>
    <row r="1" spans="1:22" x14ac:dyDescent="0.25">
      <c r="A1" s="58"/>
      <c r="B1" s="58"/>
      <c r="C1" s="58"/>
    </row>
    <row r="2" spans="1:22" x14ac:dyDescent="0.25">
      <c r="A2" s="58"/>
      <c r="B2" s="58"/>
      <c r="C2" s="58"/>
    </row>
    <row r="3" spans="1:22" x14ac:dyDescent="0.25">
      <c r="A3" s="58"/>
      <c r="B3" s="58"/>
      <c r="C3" s="58"/>
    </row>
    <row r="4" spans="1:22" x14ac:dyDescent="0.25">
      <c r="A4" s="58"/>
      <c r="B4" s="58"/>
      <c r="C4" s="58"/>
    </row>
    <row r="5" spans="1:22" x14ac:dyDescent="0.25">
      <c r="A5" s="58"/>
      <c r="B5" s="58"/>
      <c r="C5" s="58"/>
    </row>
    <row r="6" spans="1:22" ht="15.75" thickBot="1" x14ac:dyDescent="0.3">
      <c r="A6" s="58"/>
      <c r="B6" s="58"/>
      <c r="C6" s="58"/>
    </row>
    <row r="7" spans="1:22" ht="15.75" thickBot="1" x14ac:dyDescent="0.3">
      <c r="A7" s="59"/>
      <c r="B7" s="59"/>
      <c r="C7" s="59"/>
      <c r="D7" s="19"/>
      <c r="E7" s="128" t="s">
        <v>187</v>
      </c>
      <c r="F7" s="129"/>
      <c r="G7" s="130"/>
      <c r="H7" s="125" t="s">
        <v>12</v>
      </c>
      <c r="I7" s="126"/>
      <c r="J7" s="127"/>
      <c r="K7" s="128" t="s">
        <v>227</v>
      </c>
      <c r="L7" s="129"/>
      <c r="M7" s="130"/>
      <c r="N7" s="125" t="s">
        <v>13</v>
      </c>
      <c r="O7" s="126"/>
      <c r="P7" s="127"/>
      <c r="Q7" s="128" t="s">
        <v>14</v>
      </c>
      <c r="R7" s="129"/>
      <c r="S7" s="130"/>
      <c r="T7" s="125" t="s">
        <v>15</v>
      </c>
      <c r="U7" s="126"/>
      <c r="V7" s="127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7">
        <v>18</v>
      </c>
      <c r="C9" s="60" t="s">
        <v>233</v>
      </c>
      <c r="D9" s="28">
        <f t="shared" ref="D9:D32" si="0">SUM(G9+J9+M9+P9+S9+V9)</f>
        <v>124</v>
      </c>
      <c r="E9" s="47">
        <v>6</v>
      </c>
      <c r="F9" s="51">
        <v>54</v>
      </c>
      <c r="G9" s="31">
        <f t="shared" ref="G9:G32" si="1">E9+F9</f>
        <v>60</v>
      </c>
      <c r="H9" s="32">
        <v>3</v>
      </c>
      <c r="I9" s="42">
        <v>61</v>
      </c>
      <c r="J9" s="34">
        <f t="shared" ref="J9:J32" si="2">H9+I9</f>
        <v>64</v>
      </c>
      <c r="K9" s="43"/>
      <c r="L9" s="41"/>
      <c r="M9" s="31">
        <f t="shared" ref="M9:M32" si="3">K9+L9</f>
        <v>0</v>
      </c>
      <c r="N9" s="32"/>
      <c r="O9" s="42"/>
      <c r="P9" s="34">
        <f t="shared" ref="P9:P32" si="4">N9+O9</f>
        <v>0</v>
      </c>
      <c r="Q9" s="43"/>
      <c r="R9" s="41"/>
      <c r="S9" s="31">
        <f t="shared" ref="S9:S32" si="5">Q9+R9</f>
        <v>0</v>
      </c>
      <c r="T9" s="32"/>
      <c r="U9" s="42"/>
      <c r="V9" s="34">
        <f t="shared" ref="V9:V32" si="6">T9+U9</f>
        <v>0</v>
      </c>
    </row>
    <row r="10" spans="1:22" x14ac:dyDescent="0.25">
      <c r="A10" s="65">
        <v>2</v>
      </c>
      <c r="B10" s="67">
        <v>50</v>
      </c>
      <c r="C10" s="60" t="s">
        <v>238</v>
      </c>
      <c r="D10" s="28">
        <f t="shared" si="0"/>
        <v>119</v>
      </c>
      <c r="E10" s="48">
        <v>2</v>
      </c>
      <c r="F10" s="101">
        <v>54</v>
      </c>
      <c r="G10" s="31">
        <f t="shared" si="1"/>
        <v>56</v>
      </c>
      <c r="H10" s="32">
        <v>2</v>
      </c>
      <c r="I10" s="42">
        <v>61</v>
      </c>
      <c r="J10" s="34">
        <f t="shared" si="2"/>
        <v>63</v>
      </c>
      <c r="K10" s="40"/>
      <c r="L10" s="41"/>
      <c r="M10" s="31">
        <f t="shared" si="3"/>
        <v>0</v>
      </c>
      <c r="N10" s="32"/>
      <c r="O10" s="42"/>
      <c r="P10" s="34">
        <f t="shared" si="4"/>
        <v>0</v>
      </c>
      <c r="Q10" s="40"/>
      <c r="R10" s="41"/>
      <c r="S10" s="31">
        <f t="shared" si="5"/>
        <v>0</v>
      </c>
      <c r="T10" s="32"/>
      <c r="U10" s="42"/>
      <c r="V10" s="34">
        <f t="shared" si="6"/>
        <v>0</v>
      </c>
    </row>
    <row r="11" spans="1:22" x14ac:dyDescent="0.25">
      <c r="A11" s="65">
        <v>3</v>
      </c>
      <c r="B11" s="68">
        <v>27</v>
      </c>
      <c r="C11" s="62" t="s">
        <v>289</v>
      </c>
      <c r="D11" s="28">
        <f t="shared" si="0"/>
        <v>108</v>
      </c>
      <c r="E11" s="48"/>
      <c r="F11" s="50"/>
      <c r="G11" s="31">
        <f t="shared" si="1"/>
        <v>0</v>
      </c>
      <c r="H11" s="32">
        <v>8</v>
      </c>
      <c r="I11" s="42">
        <v>100</v>
      </c>
      <c r="J11" s="34">
        <f t="shared" si="2"/>
        <v>108</v>
      </c>
      <c r="K11" s="40"/>
      <c r="L11" s="41"/>
      <c r="M11" s="31">
        <f t="shared" si="3"/>
        <v>0</v>
      </c>
      <c r="N11" s="32"/>
      <c r="O11" s="42"/>
      <c r="P11" s="34">
        <f t="shared" si="4"/>
        <v>0</v>
      </c>
      <c r="Q11" s="40"/>
      <c r="R11" s="41"/>
      <c r="S11" s="31">
        <f t="shared" si="5"/>
        <v>0</v>
      </c>
      <c r="T11" s="32"/>
      <c r="U11" s="42"/>
      <c r="V11" s="34">
        <f t="shared" si="6"/>
        <v>0</v>
      </c>
    </row>
    <row r="12" spans="1:22" x14ac:dyDescent="0.25">
      <c r="A12" s="65">
        <v>4</v>
      </c>
      <c r="B12" s="98">
        <v>44</v>
      </c>
      <c r="C12" s="89" t="s">
        <v>293</v>
      </c>
      <c r="D12" s="28">
        <f t="shared" si="0"/>
        <v>98</v>
      </c>
      <c r="E12" s="48"/>
      <c r="F12" s="53"/>
      <c r="G12" s="31">
        <f t="shared" si="1"/>
        <v>0</v>
      </c>
      <c r="H12" s="37">
        <v>10</v>
      </c>
      <c r="I12" s="42">
        <v>88</v>
      </c>
      <c r="J12" s="34">
        <f t="shared" si="2"/>
        <v>98</v>
      </c>
      <c r="K12" s="43"/>
      <c r="L12" s="45"/>
      <c r="M12" s="31">
        <f t="shared" si="3"/>
        <v>0</v>
      </c>
      <c r="N12" s="37"/>
      <c r="O12" s="42"/>
      <c r="P12" s="34">
        <f t="shared" si="4"/>
        <v>0</v>
      </c>
      <c r="Q12" s="43"/>
      <c r="R12" s="45"/>
      <c r="S12" s="31">
        <f t="shared" si="5"/>
        <v>0</v>
      </c>
      <c r="T12" s="37"/>
      <c r="U12" s="42"/>
      <c r="V12" s="34">
        <f t="shared" si="6"/>
        <v>0</v>
      </c>
    </row>
    <row r="13" spans="1:22" x14ac:dyDescent="0.25">
      <c r="A13" s="65">
        <v>5</v>
      </c>
      <c r="B13" s="68">
        <v>48</v>
      </c>
      <c r="C13" s="62" t="s">
        <v>266</v>
      </c>
      <c r="D13" s="28">
        <f t="shared" si="0"/>
        <v>84</v>
      </c>
      <c r="E13" s="48"/>
      <c r="F13" s="50"/>
      <c r="G13" s="31">
        <f t="shared" si="1"/>
        <v>0</v>
      </c>
      <c r="H13" s="32">
        <v>6</v>
      </c>
      <c r="I13" s="42">
        <v>78</v>
      </c>
      <c r="J13" s="34">
        <f t="shared" si="2"/>
        <v>84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ht="15.75" thickBot="1" x14ac:dyDescent="0.3">
      <c r="A14" s="65">
        <v>6</v>
      </c>
      <c r="B14" s="68">
        <v>24</v>
      </c>
      <c r="C14" s="62" t="s">
        <v>102</v>
      </c>
      <c r="D14" s="28">
        <f t="shared" si="0"/>
        <v>81</v>
      </c>
      <c r="E14" s="49"/>
      <c r="F14" s="49"/>
      <c r="G14" s="31">
        <f t="shared" si="1"/>
        <v>0</v>
      </c>
      <c r="H14" s="32">
        <v>12</v>
      </c>
      <c r="I14" s="42">
        <v>69</v>
      </c>
      <c r="J14" s="34">
        <f t="shared" si="2"/>
        <v>81</v>
      </c>
      <c r="K14" s="40"/>
      <c r="L14" s="41"/>
      <c r="M14" s="31">
        <f t="shared" si="3"/>
        <v>0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>
        <v>53</v>
      </c>
      <c r="C15" s="62" t="s">
        <v>198</v>
      </c>
      <c r="D15" s="28">
        <f t="shared" si="0"/>
        <v>65</v>
      </c>
      <c r="E15" s="46"/>
      <c r="F15" s="46"/>
      <c r="G15" s="31">
        <f t="shared" si="1"/>
        <v>0</v>
      </c>
      <c r="H15" s="32">
        <v>4</v>
      </c>
      <c r="I15" s="42">
        <v>61</v>
      </c>
      <c r="J15" s="34">
        <f t="shared" si="2"/>
        <v>65</v>
      </c>
      <c r="K15" s="40"/>
      <c r="L15" s="41"/>
      <c r="M15" s="31">
        <f t="shared" si="3"/>
        <v>0</v>
      </c>
      <c r="N15" s="32"/>
      <c r="O15" s="42"/>
      <c r="P15" s="34">
        <f t="shared" si="4"/>
        <v>0</v>
      </c>
      <c r="Q15" s="40"/>
      <c r="R15" s="41"/>
      <c r="S15" s="31">
        <f t="shared" si="5"/>
        <v>0</v>
      </c>
      <c r="T15" s="32"/>
      <c r="U15" s="42"/>
      <c r="V15" s="34">
        <f t="shared" si="6"/>
        <v>0</v>
      </c>
    </row>
    <row r="16" spans="1:22" x14ac:dyDescent="0.25">
      <c r="A16" s="65">
        <v>8</v>
      </c>
      <c r="B16" s="69">
        <v>31</v>
      </c>
      <c r="C16" s="61" t="s">
        <v>265</v>
      </c>
      <c r="D16" s="28">
        <f t="shared" si="0"/>
        <v>65</v>
      </c>
      <c r="E16" s="48"/>
      <c r="F16" s="48"/>
      <c r="G16" s="31">
        <f t="shared" si="1"/>
        <v>0</v>
      </c>
      <c r="H16" s="32">
        <v>4</v>
      </c>
      <c r="I16" s="42">
        <v>61</v>
      </c>
      <c r="J16" s="34">
        <f t="shared" si="2"/>
        <v>65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67">
        <v>5</v>
      </c>
      <c r="C17" s="60" t="s">
        <v>235</v>
      </c>
      <c r="D17" s="28">
        <f t="shared" si="0"/>
        <v>64</v>
      </c>
      <c r="E17" s="47">
        <v>3</v>
      </c>
      <c r="F17" s="91">
        <v>61</v>
      </c>
      <c r="G17" s="31">
        <f t="shared" si="1"/>
        <v>64</v>
      </c>
      <c r="H17" s="37"/>
      <c r="I17" s="44"/>
      <c r="J17" s="34">
        <f t="shared" si="2"/>
        <v>0</v>
      </c>
      <c r="K17" s="43"/>
      <c r="L17" s="41"/>
      <c r="M17" s="31">
        <f t="shared" si="3"/>
        <v>0</v>
      </c>
      <c r="N17" s="37"/>
      <c r="O17" s="44"/>
      <c r="P17" s="34">
        <f t="shared" si="4"/>
        <v>0</v>
      </c>
      <c r="Q17" s="43"/>
      <c r="R17" s="41"/>
      <c r="S17" s="31">
        <f t="shared" si="5"/>
        <v>0</v>
      </c>
      <c r="T17" s="37"/>
      <c r="U17" s="44"/>
      <c r="V17" s="34">
        <f t="shared" si="6"/>
        <v>0</v>
      </c>
    </row>
    <row r="18" spans="1:22" x14ac:dyDescent="0.25">
      <c r="A18" s="65">
        <v>10</v>
      </c>
      <c r="B18" s="67">
        <v>13</v>
      </c>
      <c r="C18" s="60" t="s">
        <v>236</v>
      </c>
      <c r="D18" s="28">
        <f t="shared" si="0"/>
        <v>64</v>
      </c>
      <c r="E18" s="47">
        <v>3</v>
      </c>
      <c r="F18" s="91">
        <v>61</v>
      </c>
      <c r="G18" s="31">
        <f t="shared" si="1"/>
        <v>64</v>
      </c>
      <c r="H18" s="32"/>
      <c r="I18" s="42"/>
      <c r="J18" s="34">
        <f t="shared" si="2"/>
        <v>0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x14ac:dyDescent="0.25">
      <c r="A19" s="65">
        <v>11</v>
      </c>
      <c r="B19" s="67">
        <v>8</v>
      </c>
      <c r="C19" s="60" t="s">
        <v>239</v>
      </c>
      <c r="D19" s="28">
        <f t="shared" si="0"/>
        <v>63</v>
      </c>
      <c r="E19" s="48">
        <v>2</v>
      </c>
      <c r="F19" s="91">
        <v>61</v>
      </c>
      <c r="G19" s="31">
        <f t="shared" si="1"/>
        <v>63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>
        <v>4</v>
      </c>
      <c r="C20" s="60" t="s">
        <v>25</v>
      </c>
      <c r="D20" s="28">
        <f t="shared" si="0"/>
        <v>58</v>
      </c>
      <c r="E20" s="47">
        <v>4</v>
      </c>
      <c r="F20" s="91">
        <v>54</v>
      </c>
      <c r="G20" s="31">
        <f t="shared" si="1"/>
        <v>58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5">
        <v>13</v>
      </c>
      <c r="B21" s="67">
        <v>14</v>
      </c>
      <c r="C21" s="60" t="s">
        <v>234</v>
      </c>
      <c r="D21" s="28">
        <f t="shared" si="0"/>
        <v>58</v>
      </c>
      <c r="E21" s="48">
        <v>4</v>
      </c>
      <c r="F21" s="117">
        <v>54</v>
      </c>
      <c r="G21" s="31">
        <f t="shared" si="1"/>
        <v>58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68">
        <v>11</v>
      </c>
      <c r="C22" s="62" t="s">
        <v>237</v>
      </c>
      <c r="D22" s="28">
        <f t="shared" si="0"/>
        <v>56</v>
      </c>
      <c r="E22" s="48">
        <v>2</v>
      </c>
      <c r="F22" s="48">
        <v>54</v>
      </c>
      <c r="G22" s="31">
        <f t="shared" si="1"/>
        <v>56</v>
      </c>
      <c r="H22" s="32"/>
      <c r="I22" s="42"/>
      <c r="J22" s="34">
        <f t="shared" si="2"/>
        <v>0</v>
      </c>
      <c r="K22" s="40"/>
      <c r="L22" s="41"/>
      <c r="M22" s="31">
        <f t="shared" si="3"/>
        <v>0</v>
      </c>
      <c r="N22" s="32"/>
      <c r="O22" s="42"/>
      <c r="P22" s="34">
        <f t="shared" si="4"/>
        <v>0</v>
      </c>
      <c r="Q22" s="40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5">
        <v>15</v>
      </c>
      <c r="B23" s="67">
        <v>34</v>
      </c>
      <c r="C23" s="60" t="s">
        <v>120</v>
      </c>
      <c r="D23" s="28">
        <f t="shared" si="0"/>
        <v>0</v>
      </c>
      <c r="E23" s="48"/>
      <c r="F23" s="48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67"/>
      <c r="C24" s="60"/>
      <c r="D24" s="28">
        <f t="shared" si="0"/>
        <v>0</v>
      </c>
      <c r="E24" s="48"/>
      <c r="F24" s="48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8"/>
      <c r="C25" s="62"/>
      <c r="D25" s="28">
        <f t="shared" si="0"/>
        <v>0</v>
      </c>
      <c r="E25" s="48"/>
      <c r="F25" s="48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86"/>
      <c r="C26" s="63"/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3"/>
      <c r="C27" s="63"/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3"/>
      <c r="C28" s="63"/>
      <c r="D28" s="28">
        <f t="shared" si="0"/>
        <v>0</v>
      </c>
      <c r="E28" s="48"/>
      <c r="F28" s="48"/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3"/>
      <c r="C29" s="63"/>
      <c r="D29" s="28">
        <f t="shared" si="0"/>
        <v>0</v>
      </c>
      <c r="E29" s="48"/>
      <c r="F29" s="4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3"/>
      <c r="C30" s="63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3"/>
      <c r="C31" s="63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63"/>
      <c r="C32" s="63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</sheetData>
  <autoFilter ref="B8:V8">
    <sortState ref="B9:V3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38"/>
  <sheetViews>
    <sheetView topLeftCell="A4" workbookViewId="0">
      <selection activeCell="C9" sqref="C9"/>
    </sheetView>
  </sheetViews>
  <sheetFormatPr defaultRowHeight="15" x14ac:dyDescent="0.25"/>
  <cols>
    <col min="1" max="2" width="5.85546875" style="58" customWidth="1"/>
    <col min="3" max="3" width="21.42578125" style="58" customWidth="1"/>
    <col min="13" max="13" width="9.140625" customWidth="1"/>
  </cols>
  <sheetData>
    <row r="6" spans="1:22" ht="15.75" thickBot="1" x14ac:dyDescent="0.3"/>
    <row r="7" spans="1:22" ht="15.75" thickBot="1" x14ac:dyDescent="0.3">
      <c r="A7" s="59"/>
      <c r="B7" s="59"/>
      <c r="C7" s="59"/>
      <c r="D7" s="19"/>
      <c r="E7" s="128" t="s">
        <v>187</v>
      </c>
      <c r="F7" s="129"/>
      <c r="G7" s="130"/>
      <c r="H7" s="125" t="s">
        <v>281</v>
      </c>
      <c r="I7" s="126"/>
      <c r="J7" s="127"/>
      <c r="K7" s="128" t="s">
        <v>285</v>
      </c>
      <c r="L7" s="129"/>
      <c r="M7" s="130"/>
      <c r="N7" s="125" t="s">
        <v>13</v>
      </c>
      <c r="O7" s="126"/>
      <c r="P7" s="127"/>
      <c r="Q7" s="128" t="s">
        <v>14</v>
      </c>
      <c r="R7" s="129"/>
      <c r="S7" s="130"/>
      <c r="T7" s="125" t="s">
        <v>15</v>
      </c>
      <c r="U7" s="126"/>
      <c r="V7" s="127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106" t="s">
        <v>267</v>
      </c>
      <c r="C9" s="107" t="s">
        <v>268</v>
      </c>
      <c r="D9" s="28">
        <f t="shared" ref="D9:D38" si="0">G9+J9+M9+P9+S9+V9</f>
        <v>295</v>
      </c>
      <c r="E9" s="47">
        <v>10</v>
      </c>
      <c r="F9" s="52">
        <v>61</v>
      </c>
      <c r="G9" s="31">
        <f t="shared" ref="G9:G38" si="1">E9+F9</f>
        <v>71</v>
      </c>
      <c r="H9" s="32">
        <v>12</v>
      </c>
      <c r="I9" s="33">
        <v>100</v>
      </c>
      <c r="J9" s="34">
        <f t="shared" ref="J9:J38" si="2">H9+I9</f>
        <v>112</v>
      </c>
      <c r="K9" s="35">
        <v>12</v>
      </c>
      <c r="L9" s="30">
        <v>100</v>
      </c>
      <c r="M9" s="31">
        <f t="shared" ref="M9:M38" si="3">K9+L9</f>
        <v>112</v>
      </c>
      <c r="N9" s="32"/>
      <c r="O9" s="33"/>
      <c r="P9" s="34">
        <f t="shared" ref="P9:P38" si="4">N9+O9</f>
        <v>0</v>
      </c>
      <c r="Q9" s="35"/>
      <c r="R9" s="30"/>
      <c r="S9" s="31">
        <f t="shared" ref="S9:S38" si="5">Q9+R9</f>
        <v>0</v>
      </c>
      <c r="T9" s="32"/>
      <c r="U9" s="33"/>
      <c r="V9" s="34">
        <f t="shared" ref="V9:V38" si="6">T9+U9</f>
        <v>0</v>
      </c>
    </row>
    <row r="10" spans="1:22" x14ac:dyDescent="0.25">
      <c r="A10" s="65">
        <v>2</v>
      </c>
      <c r="B10" s="106" t="s">
        <v>151</v>
      </c>
      <c r="C10" s="107" t="s">
        <v>152</v>
      </c>
      <c r="D10" s="28">
        <f t="shared" si="0"/>
        <v>287</v>
      </c>
      <c r="E10" s="48">
        <v>12</v>
      </c>
      <c r="F10" s="52">
        <v>88</v>
      </c>
      <c r="G10" s="31">
        <f t="shared" si="1"/>
        <v>100</v>
      </c>
      <c r="H10" s="37">
        <v>8</v>
      </c>
      <c r="I10" s="33">
        <v>88</v>
      </c>
      <c r="J10" s="34">
        <f t="shared" si="2"/>
        <v>96</v>
      </c>
      <c r="K10" s="29">
        <v>3</v>
      </c>
      <c r="L10" s="30">
        <v>88</v>
      </c>
      <c r="M10" s="31">
        <f t="shared" si="3"/>
        <v>91</v>
      </c>
      <c r="N10" s="37"/>
      <c r="O10" s="33"/>
      <c r="P10" s="34">
        <f t="shared" si="4"/>
        <v>0</v>
      </c>
      <c r="Q10" s="29"/>
      <c r="R10" s="30"/>
      <c r="S10" s="31">
        <f t="shared" si="5"/>
        <v>0</v>
      </c>
      <c r="T10" s="37"/>
      <c r="U10" s="33"/>
      <c r="V10" s="34">
        <f t="shared" si="6"/>
        <v>0</v>
      </c>
    </row>
    <row r="11" spans="1:22" x14ac:dyDescent="0.25">
      <c r="A11" s="65">
        <v>3</v>
      </c>
      <c r="B11" s="106" t="s">
        <v>273</v>
      </c>
      <c r="C11" s="107" t="s">
        <v>274</v>
      </c>
      <c r="D11" s="28">
        <f t="shared" si="0"/>
        <v>206</v>
      </c>
      <c r="E11" s="48">
        <v>6</v>
      </c>
      <c r="F11" s="51">
        <v>61</v>
      </c>
      <c r="G11" s="31">
        <f t="shared" si="1"/>
        <v>67</v>
      </c>
      <c r="H11" s="32">
        <v>3</v>
      </c>
      <c r="I11" s="33">
        <v>54</v>
      </c>
      <c r="J11" s="34">
        <f t="shared" si="2"/>
        <v>57</v>
      </c>
      <c r="K11" s="35">
        <v>4</v>
      </c>
      <c r="L11" s="36">
        <v>78</v>
      </c>
      <c r="M11" s="31">
        <f t="shared" si="3"/>
        <v>82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108" t="s">
        <v>155</v>
      </c>
      <c r="C12" s="109" t="s">
        <v>156</v>
      </c>
      <c r="D12" s="28">
        <f t="shared" si="0"/>
        <v>185</v>
      </c>
      <c r="E12" s="47">
        <v>4</v>
      </c>
      <c r="F12" s="52">
        <v>61</v>
      </c>
      <c r="G12" s="31">
        <f t="shared" si="1"/>
        <v>65</v>
      </c>
      <c r="H12" s="37">
        <v>2</v>
      </c>
      <c r="I12" s="118">
        <v>54</v>
      </c>
      <c r="J12" s="34">
        <f t="shared" si="2"/>
        <v>56</v>
      </c>
      <c r="K12" s="54">
        <v>3</v>
      </c>
      <c r="L12" s="36">
        <v>61</v>
      </c>
      <c r="M12" s="31">
        <f t="shared" si="3"/>
        <v>64</v>
      </c>
      <c r="N12" s="37"/>
      <c r="O12" s="118"/>
      <c r="P12" s="34">
        <f t="shared" si="4"/>
        <v>0</v>
      </c>
      <c r="Q12" s="54"/>
      <c r="R12" s="36"/>
      <c r="S12" s="31">
        <f t="shared" si="5"/>
        <v>0</v>
      </c>
      <c r="T12" s="37"/>
      <c r="U12" s="118"/>
      <c r="V12" s="34">
        <f t="shared" si="6"/>
        <v>0</v>
      </c>
    </row>
    <row r="13" spans="1:22" x14ac:dyDescent="0.25">
      <c r="A13" s="65">
        <v>5</v>
      </c>
      <c r="B13" s="106" t="s">
        <v>275</v>
      </c>
      <c r="C13" s="107" t="s">
        <v>276</v>
      </c>
      <c r="D13" s="28">
        <f t="shared" si="0"/>
        <v>168</v>
      </c>
      <c r="E13" s="48">
        <v>2</v>
      </c>
      <c r="F13" s="101">
        <v>54</v>
      </c>
      <c r="G13" s="31">
        <f t="shared" si="1"/>
        <v>56</v>
      </c>
      <c r="H13" s="32">
        <v>2</v>
      </c>
      <c r="I13" s="42">
        <v>54</v>
      </c>
      <c r="J13" s="34">
        <f t="shared" si="2"/>
        <v>56</v>
      </c>
      <c r="K13" s="40">
        <v>2</v>
      </c>
      <c r="L13" s="41">
        <v>54</v>
      </c>
      <c r="M13" s="31">
        <f t="shared" si="3"/>
        <v>56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106" t="s">
        <v>149</v>
      </c>
      <c r="C14" s="107" t="s">
        <v>150</v>
      </c>
      <c r="D14" s="28">
        <f t="shared" si="0"/>
        <v>160</v>
      </c>
      <c r="E14" s="48">
        <v>4</v>
      </c>
      <c r="F14" s="52">
        <v>100</v>
      </c>
      <c r="G14" s="31">
        <f t="shared" si="1"/>
        <v>104</v>
      </c>
      <c r="H14" s="32"/>
      <c r="I14" s="42"/>
      <c r="J14" s="34">
        <f t="shared" si="2"/>
        <v>0</v>
      </c>
      <c r="K14" s="40">
        <v>2</v>
      </c>
      <c r="L14" s="41">
        <v>54</v>
      </c>
      <c r="M14" s="31">
        <f t="shared" si="3"/>
        <v>56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5">
        <v>7</v>
      </c>
      <c r="B15" s="67" t="s">
        <v>185</v>
      </c>
      <c r="C15" s="60" t="s">
        <v>186</v>
      </c>
      <c r="D15" s="28">
        <f t="shared" si="0"/>
        <v>153</v>
      </c>
      <c r="E15" s="48"/>
      <c r="F15" s="50"/>
      <c r="G15" s="31">
        <f t="shared" si="1"/>
        <v>0</v>
      </c>
      <c r="H15" s="32">
        <v>2</v>
      </c>
      <c r="I15" s="42">
        <v>78</v>
      </c>
      <c r="J15" s="34">
        <f t="shared" si="2"/>
        <v>80</v>
      </c>
      <c r="K15" s="40">
        <v>4</v>
      </c>
      <c r="L15" s="41">
        <v>69</v>
      </c>
      <c r="M15" s="31">
        <f t="shared" si="3"/>
        <v>73</v>
      </c>
      <c r="N15" s="32"/>
      <c r="O15" s="42"/>
      <c r="P15" s="34">
        <f t="shared" si="4"/>
        <v>0</v>
      </c>
      <c r="Q15" s="40"/>
      <c r="R15" s="41"/>
      <c r="S15" s="31">
        <f t="shared" si="5"/>
        <v>0</v>
      </c>
      <c r="T15" s="32"/>
      <c r="U15" s="42"/>
      <c r="V15" s="34">
        <f t="shared" si="6"/>
        <v>0</v>
      </c>
    </row>
    <row r="16" spans="1:22" x14ac:dyDescent="0.25">
      <c r="A16" s="65">
        <v>8</v>
      </c>
      <c r="B16" s="106" t="s">
        <v>162</v>
      </c>
      <c r="C16" s="107" t="s">
        <v>163</v>
      </c>
      <c r="D16" s="28">
        <f t="shared" si="0"/>
        <v>133</v>
      </c>
      <c r="E16" s="48">
        <v>1</v>
      </c>
      <c r="F16" s="50">
        <v>61</v>
      </c>
      <c r="G16" s="31">
        <f t="shared" si="1"/>
        <v>62</v>
      </c>
      <c r="H16" s="32">
        <v>10</v>
      </c>
      <c r="I16" s="42">
        <v>61</v>
      </c>
      <c r="J16" s="34">
        <f t="shared" si="2"/>
        <v>71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5">
        <v>9</v>
      </c>
      <c r="B17" s="106" t="s">
        <v>177</v>
      </c>
      <c r="C17" s="107" t="s">
        <v>178</v>
      </c>
      <c r="D17" s="28">
        <f t="shared" si="0"/>
        <v>130</v>
      </c>
      <c r="E17" s="48">
        <v>0</v>
      </c>
      <c r="F17" s="50">
        <v>0</v>
      </c>
      <c r="G17" s="31">
        <f t="shared" si="1"/>
        <v>0</v>
      </c>
      <c r="H17" s="32">
        <v>2</v>
      </c>
      <c r="I17" s="42">
        <v>61</v>
      </c>
      <c r="J17" s="34">
        <f t="shared" si="2"/>
        <v>63</v>
      </c>
      <c r="K17" s="40">
        <v>6</v>
      </c>
      <c r="L17" s="41">
        <v>61</v>
      </c>
      <c r="M17" s="31">
        <f t="shared" si="3"/>
        <v>67</v>
      </c>
      <c r="N17" s="32"/>
      <c r="O17" s="42"/>
      <c r="P17" s="34">
        <f t="shared" si="4"/>
        <v>0</v>
      </c>
      <c r="Q17" s="40"/>
      <c r="R17" s="41"/>
      <c r="S17" s="31">
        <f t="shared" si="5"/>
        <v>0</v>
      </c>
      <c r="T17" s="32"/>
      <c r="U17" s="42"/>
      <c r="V17" s="34">
        <f t="shared" si="6"/>
        <v>0</v>
      </c>
    </row>
    <row r="18" spans="1:22" x14ac:dyDescent="0.25">
      <c r="A18" s="65">
        <v>10</v>
      </c>
      <c r="B18" s="106" t="s">
        <v>107</v>
      </c>
      <c r="C18" s="107" t="s">
        <v>159</v>
      </c>
      <c r="D18" s="66">
        <f t="shared" si="0"/>
        <v>129</v>
      </c>
      <c r="E18" s="48">
        <v>3</v>
      </c>
      <c r="F18" s="50">
        <v>54</v>
      </c>
      <c r="G18" s="31">
        <f t="shared" si="1"/>
        <v>57</v>
      </c>
      <c r="H18" s="32">
        <v>3</v>
      </c>
      <c r="I18" s="42">
        <v>69</v>
      </c>
      <c r="J18" s="34">
        <f t="shared" si="2"/>
        <v>72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ht="15.75" thickBot="1" x14ac:dyDescent="0.3">
      <c r="A19" s="65">
        <v>11</v>
      </c>
      <c r="B19" s="106" t="s">
        <v>72</v>
      </c>
      <c r="C19" s="107" t="s">
        <v>166</v>
      </c>
      <c r="D19" s="66">
        <f t="shared" si="0"/>
        <v>123</v>
      </c>
      <c r="E19" s="115">
        <v>2</v>
      </c>
      <c r="F19" s="90">
        <v>54</v>
      </c>
      <c r="G19" s="31">
        <f t="shared" si="1"/>
        <v>56</v>
      </c>
      <c r="H19" s="32">
        <v>6</v>
      </c>
      <c r="I19" s="42">
        <v>61</v>
      </c>
      <c r="J19" s="34">
        <f t="shared" si="2"/>
        <v>67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106" t="s">
        <v>269</v>
      </c>
      <c r="C20" s="107" t="s">
        <v>270</v>
      </c>
      <c r="D20" s="66">
        <f t="shared" si="0"/>
        <v>86</v>
      </c>
      <c r="E20" s="46">
        <v>8</v>
      </c>
      <c r="F20" s="116">
        <v>78</v>
      </c>
      <c r="G20" s="31">
        <f t="shared" si="1"/>
        <v>86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ht="15.75" thickBot="1" x14ac:dyDescent="0.3">
      <c r="A21" s="65">
        <v>13</v>
      </c>
      <c r="B21" s="110" t="s">
        <v>271</v>
      </c>
      <c r="C21" s="111" t="s">
        <v>272</v>
      </c>
      <c r="D21" s="28">
        <f t="shared" si="0"/>
        <v>72</v>
      </c>
      <c r="E21" s="47">
        <v>3</v>
      </c>
      <c r="F21" s="117">
        <v>69</v>
      </c>
      <c r="G21" s="31">
        <f t="shared" si="1"/>
        <v>72</v>
      </c>
      <c r="H21" s="32"/>
      <c r="I21" s="42"/>
      <c r="J21" s="34">
        <f t="shared" si="2"/>
        <v>0</v>
      </c>
      <c r="K21" s="43"/>
      <c r="L21" s="41"/>
      <c r="M21" s="31">
        <f t="shared" si="3"/>
        <v>0</v>
      </c>
      <c r="N21" s="32"/>
      <c r="O21" s="42"/>
      <c r="P21" s="34">
        <f t="shared" si="4"/>
        <v>0</v>
      </c>
      <c r="Q21" s="43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108" t="s">
        <v>279</v>
      </c>
      <c r="C22" s="109" t="s">
        <v>280</v>
      </c>
      <c r="D22" s="28">
        <f t="shared" si="0"/>
        <v>71</v>
      </c>
      <c r="E22" s="48">
        <v>0</v>
      </c>
      <c r="F22" s="91">
        <v>0</v>
      </c>
      <c r="G22" s="31">
        <f t="shared" si="1"/>
        <v>0</v>
      </c>
      <c r="H22" s="37"/>
      <c r="I22" s="42"/>
      <c r="J22" s="34">
        <f t="shared" si="2"/>
        <v>0</v>
      </c>
      <c r="K22" s="43">
        <v>10</v>
      </c>
      <c r="L22" s="45">
        <v>61</v>
      </c>
      <c r="M22" s="31">
        <f t="shared" si="3"/>
        <v>71</v>
      </c>
      <c r="N22" s="37"/>
      <c r="O22" s="42"/>
      <c r="P22" s="34">
        <f t="shared" si="4"/>
        <v>0</v>
      </c>
      <c r="Q22" s="43"/>
      <c r="R22" s="45"/>
      <c r="S22" s="31">
        <f t="shared" si="5"/>
        <v>0</v>
      </c>
      <c r="T22" s="37"/>
      <c r="U22" s="42"/>
      <c r="V22" s="34">
        <f t="shared" si="6"/>
        <v>0</v>
      </c>
    </row>
    <row r="23" spans="1:22" x14ac:dyDescent="0.25">
      <c r="A23" s="65">
        <v>15</v>
      </c>
      <c r="B23" s="69" t="s">
        <v>86</v>
      </c>
      <c r="C23" s="61" t="s">
        <v>182</v>
      </c>
      <c r="D23" s="28">
        <f t="shared" si="0"/>
        <v>69</v>
      </c>
      <c r="E23" s="48"/>
      <c r="F23" s="48"/>
      <c r="G23" s="31">
        <f t="shared" si="1"/>
        <v>0</v>
      </c>
      <c r="H23" s="32">
        <v>0</v>
      </c>
      <c r="I23" s="42">
        <v>0</v>
      </c>
      <c r="J23" s="34">
        <f t="shared" si="2"/>
        <v>0</v>
      </c>
      <c r="K23" s="40">
        <v>8</v>
      </c>
      <c r="L23" s="41">
        <v>61</v>
      </c>
      <c r="M23" s="31">
        <f t="shared" si="3"/>
        <v>69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5">
        <v>16</v>
      </c>
      <c r="B24" s="113" t="s">
        <v>157</v>
      </c>
      <c r="C24" s="112" t="s">
        <v>282</v>
      </c>
      <c r="D24" s="28">
        <f t="shared" si="0"/>
        <v>65</v>
      </c>
      <c r="E24" s="48"/>
      <c r="F24" s="48"/>
      <c r="G24" s="31">
        <f t="shared" si="1"/>
        <v>0</v>
      </c>
      <c r="H24" s="32">
        <v>4</v>
      </c>
      <c r="I24" s="42">
        <v>61</v>
      </c>
      <c r="J24" s="34">
        <f t="shared" si="2"/>
        <v>65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7" t="s">
        <v>208</v>
      </c>
      <c r="C25" s="60" t="s">
        <v>209</v>
      </c>
      <c r="D25" s="28">
        <f t="shared" si="0"/>
        <v>58</v>
      </c>
      <c r="E25" s="48"/>
      <c r="F25" s="48"/>
      <c r="G25" s="31">
        <f t="shared" si="1"/>
        <v>0</v>
      </c>
      <c r="H25" s="32">
        <v>4</v>
      </c>
      <c r="I25" s="42">
        <v>54</v>
      </c>
      <c r="J25" s="34">
        <f t="shared" si="2"/>
        <v>58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106" t="s">
        <v>277</v>
      </c>
      <c r="C26" s="107" t="s">
        <v>278</v>
      </c>
      <c r="D26" s="28">
        <f t="shared" si="0"/>
        <v>56</v>
      </c>
      <c r="E26" s="48">
        <v>2</v>
      </c>
      <c r="F26" s="91">
        <v>54</v>
      </c>
      <c r="G26" s="31">
        <f t="shared" si="1"/>
        <v>56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106" t="s">
        <v>164</v>
      </c>
      <c r="C27" s="107" t="s">
        <v>165</v>
      </c>
      <c r="D27" s="28">
        <f t="shared" si="0"/>
        <v>56</v>
      </c>
      <c r="E27" s="48">
        <v>2</v>
      </c>
      <c r="F27" s="48">
        <v>54</v>
      </c>
      <c r="G27" s="31">
        <f t="shared" si="1"/>
        <v>56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106" t="s">
        <v>60</v>
      </c>
      <c r="C28" s="107" t="s">
        <v>169</v>
      </c>
      <c r="D28" s="28">
        <f t="shared" si="0"/>
        <v>0</v>
      </c>
      <c r="E28" s="48">
        <v>0</v>
      </c>
      <c r="F28" s="48">
        <v>0</v>
      </c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5">
        <v>21</v>
      </c>
      <c r="B29" s="67" t="s">
        <v>283</v>
      </c>
      <c r="C29" s="60" t="s">
        <v>284</v>
      </c>
      <c r="D29" s="28">
        <f t="shared" si="0"/>
        <v>0</v>
      </c>
      <c r="E29" s="48"/>
      <c r="F29" s="48"/>
      <c r="G29" s="31">
        <f t="shared" si="1"/>
        <v>0</v>
      </c>
      <c r="H29" s="32">
        <v>0</v>
      </c>
      <c r="I29" s="42">
        <v>0</v>
      </c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114"/>
      <c r="C30" s="107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8"/>
      <c r="C31" s="62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86"/>
      <c r="C32" s="63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63"/>
      <c r="C33" s="63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63"/>
      <c r="C34" s="63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63"/>
      <c r="C35" s="63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63"/>
      <c r="C36" s="63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63"/>
      <c r="C37" s="63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63"/>
      <c r="C38" s="63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B8" sqref="B8:V8"/>
    </sheetView>
  </sheetViews>
  <sheetFormatPr defaultRowHeight="15" x14ac:dyDescent="0.25"/>
  <cols>
    <col min="3" max="3" width="17.85546875" customWidth="1"/>
  </cols>
  <sheetData>
    <row r="1" spans="1:22" x14ac:dyDescent="0.25">
      <c r="A1" s="58"/>
      <c r="B1" s="58"/>
      <c r="C1" s="58"/>
    </row>
    <row r="2" spans="1:22" x14ac:dyDescent="0.25">
      <c r="A2" s="58"/>
      <c r="B2" s="58"/>
      <c r="C2" s="58"/>
    </row>
    <row r="3" spans="1:22" x14ac:dyDescent="0.25">
      <c r="A3" s="58"/>
      <c r="B3" s="58"/>
      <c r="C3" s="58"/>
    </row>
    <row r="4" spans="1:22" x14ac:dyDescent="0.25">
      <c r="A4" s="58"/>
      <c r="B4" s="58"/>
      <c r="C4" s="58"/>
    </row>
    <row r="5" spans="1:22" x14ac:dyDescent="0.25">
      <c r="A5" s="58"/>
      <c r="B5" s="58"/>
      <c r="C5" s="58"/>
    </row>
    <row r="6" spans="1:22" ht="15.75" thickBot="1" x14ac:dyDescent="0.3">
      <c r="A6" s="58"/>
      <c r="B6" s="58"/>
      <c r="C6" s="58"/>
    </row>
    <row r="7" spans="1:22" ht="15.75" thickBot="1" x14ac:dyDescent="0.3">
      <c r="A7" s="59"/>
      <c r="B7" s="59"/>
      <c r="C7" s="59"/>
      <c r="D7" s="19"/>
      <c r="E7" s="128" t="s">
        <v>187</v>
      </c>
      <c r="F7" s="129"/>
      <c r="G7" s="130"/>
      <c r="H7" s="125" t="s">
        <v>12</v>
      </c>
      <c r="I7" s="126"/>
      <c r="J7" s="127"/>
      <c r="K7" s="128" t="s">
        <v>227</v>
      </c>
      <c r="L7" s="129"/>
      <c r="M7" s="130"/>
      <c r="N7" s="125" t="s">
        <v>13</v>
      </c>
      <c r="O7" s="126"/>
      <c r="P7" s="127"/>
      <c r="Q7" s="128" t="s">
        <v>14</v>
      </c>
      <c r="R7" s="129"/>
      <c r="S7" s="130"/>
      <c r="T7" s="125" t="s">
        <v>15</v>
      </c>
      <c r="U7" s="126"/>
      <c r="V7" s="127"/>
    </row>
    <row r="8" spans="1:22" ht="15.75" thickBot="1" x14ac:dyDescent="0.3">
      <c r="A8" s="64"/>
      <c r="B8" s="64" t="s">
        <v>16</v>
      </c>
      <c r="C8" s="20" t="s">
        <v>17</v>
      </c>
      <c r="D8" s="21" t="s">
        <v>18</v>
      </c>
      <c r="E8" s="22" t="s">
        <v>19</v>
      </c>
      <c r="F8" s="23" t="s">
        <v>20</v>
      </c>
      <c r="G8" s="24" t="s">
        <v>21</v>
      </c>
      <c r="H8" s="25" t="s">
        <v>19</v>
      </c>
      <c r="I8" s="26" t="s">
        <v>20</v>
      </c>
      <c r="J8" s="27" t="s">
        <v>21</v>
      </c>
      <c r="K8" s="22" t="s">
        <v>19</v>
      </c>
      <c r="L8" s="23" t="s">
        <v>20</v>
      </c>
      <c r="M8" s="24" t="s">
        <v>21</v>
      </c>
      <c r="N8" s="25" t="s">
        <v>19</v>
      </c>
      <c r="O8" s="26" t="s">
        <v>20</v>
      </c>
      <c r="P8" s="27" t="s">
        <v>21</v>
      </c>
      <c r="Q8" s="22" t="s">
        <v>19</v>
      </c>
      <c r="R8" s="23" t="s">
        <v>20</v>
      </c>
      <c r="S8" s="24" t="s">
        <v>21</v>
      </c>
      <c r="T8" s="25" t="s">
        <v>19</v>
      </c>
      <c r="U8" s="26" t="s">
        <v>20</v>
      </c>
      <c r="V8" s="27" t="s">
        <v>21</v>
      </c>
    </row>
    <row r="9" spans="1:22" x14ac:dyDescent="0.25">
      <c r="A9" s="65">
        <v>1</v>
      </c>
      <c r="B9" s="68">
        <v>12</v>
      </c>
      <c r="C9" s="62" t="s">
        <v>133</v>
      </c>
      <c r="D9" s="28">
        <f t="shared" ref="D9:D43" si="0">SUM(G9+J9+M9+P9+S9+V9)</f>
        <v>159</v>
      </c>
      <c r="E9" s="48">
        <v>0</v>
      </c>
      <c r="F9" s="101">
        <v>61</v>
      </c>
      <c r="G9" s="31">
        <f t="shared" ref="G9:G43" si="1">E9+F9</f>
        <v>61</v>
      </c>
      <c r="H9" s="32">
        <v>10</v>
      </c>
      <c r="I9" s="33">
        <v>88</v>
      </c>
      <c r="J9" s="34">
        <f t="shared" ref="J9:J43" si="2">H9+I9</f>
        <v>98</v>
      </c>
      <c r="K9" s="35"/>
      <c r="L9" s="30"/>
      <c r="M9" s="31">
        <f t="shared" ref="M9:M43" si="3">K9+L9</f>
        <v>0</v>
      </c>
      <c r="N9" s="32"/>
      <c r="O9" s="33"/>
      <c r="P9" s="34">
        <f t="shared" ref="P9:P43" si="4">N9+O9</f>
        <v>0</v>
      </c>
      <c r="Q9" s="35"/>
      <c r="R9" s="30"/>
      <c r="S9" s="31">
        <f t="shared" ref="S9:S43" si="5">Q9+R9</f>
        <v>0</v>
      </c>
      <c r="T9" s="32"/>
      <c r="U9" s="33"/>
      <c r="V9" s="34">
        <f t="shared" ref="V9:V43" si="6">T9+U9</f>
        <v>0</v>
      </c>
    </row>
    <row r="10" spans="1:22" x14ac:dyDescent="0.25">
      <c r="A10" s="65">
        <v>2</v>
      </c>
      <c r="B10" s="67">
        <v>33</v>
      </c>
      <c r="C10" s="60" t="s">
        <v>228</v>
      </c>
      <c r="D10" s="28">
        <f t="shared" si="0"/>
        <v>112</v>
      </c>
      <c r="E10" s="48">
        <v>12</v>
      </c>
      <c r="F10" s="52">
        <v>100</v>
      </c>
      <c r="G10" s="31">
        <f t="shared" si="1"/>
        <v>112</v>
      </c>
      <c r="H10" s="32"/>
      <c r="I10" s="33"/>
      <c r="J10" s="34">
        <f t="shared" si="2"/>
        <v>0</v>
      </c>
      <c r="K10" s="35"/>
      <c r="L10" s="30"/>
      <c r="M10" s="31">
        <f t="shared" si="3"/>
        <v>0</v>
      </c>
      <c r="N10" s="32"/>
      <c r="O10" s="33"/>
      <c r="P10" s="34">
        <f t="shared" si="4"/>
        <v>0</v>
      </c>
      <c r="Q10" s="35"/>
      <c r="R10" s="30"/>
      <c r="S10" s="31">
        <f t="shared" si="5"/>
        <v>0</v>
      </c>
      <c r="T10" s="32"/>
      <c r="U10" s="33"/>
      <c r="V10" s="34">
        <f t="shared" si="6"/>
        <v>0</v>
      </c>
    </row>
    <row r="11" spans="1:22" x14ac:dyDescent="0.25">
      <c r="A11" s="65">
        <v>3</v>
      </c>
      <c r="B11" s="67">
        <v>37</v>
      </c>
      <c r="C11" s="60" t="s">
        <v>294</v>
      </c>
      <c r="D11" s="28">
        <f t="shared" si="0"/>
        <v>112</v>
      </c>
      <c r="E11" s="48"/>
      <c r="F11" s="52"/>
      <c r="G11" s="31">
        <f t="shared" si="1"/>
        <v>0</v>
      </c>
      <c r="H11" s="32">
        <v>12</v>
      </c>
      <c r="I11" s="33">
        <v>100</v>
      </c>
      <c r="J11" s="34">
        <f t="shared" si="2"/>
        <v>112</v>
      </c>
      <c r="K11" s="35"/>
      <c r="L11" s="36"/>
      <c r="M11" s="31">
        <f t="shared" si="3"/>
        <v>0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5">
        <v>4</v>
      </c>
      <c r="B12" s="67">
        <v>10</v>
      </c>
      <c r="C12" s="60" t="s">
        <v>230</v>
      </c>
      <c r="D12" s="28">
        <f t="shared" si="0"/>
        <v>88</v>
      </c>
      <c r="E12" s="48">
        <v>0</v>
      </c>
      <c r="F12" s="101">
        <v>88</v>
      </c>
      <c r="G12" s="31">
        <f t="shared" si="1"/>
        <v>88</v>
      </c>
      <c r="H12" s="32"/>
      <c r="I12" s="39"/>
      <c r="J12" s="34">
        <f t="shared" si="2"/>
        <v>0</v>
      </c>
      <c r="K12" s="38"/>
      <c r="L12" s="36"/>
      <c r="M12" s="31">
        <f t="shared" si="3"/>
        <v>0</v>
      </c>
      <c r="N12" s="32"/>
      <c r="O12" s="39"/>
      <c r="P12" s="34">
        <f t="shared" si="4"/>
        <v>0</v>
      </c>
      <c r="Q12" s="38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5">
        <v>5</v>
      </c>
      <c r="B13" s="67">
        <v>21</v>
      </c>
      <c r="C13" s="60" t="s">
        <v>127</v>
      </c>
      <c r="D13" s="28">
        <f t="shared" si="0"/>
        <v>86</v>
      </c>
      <c r="E13" s="48">
        <v>8</v>
      </c>
      <c r="F13" s="53">
        <v>78</v>
      </c>
      <c r="G13" s="31">
        <f t="shared" si="1"/>
        <v>86</v>
      </c>
      <c r="H13" s="32"/>
      <c r="I13" s="42"/>
      <c r="J13" s="34">
        <f t="shared" si="2"/>
        <v>0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5">
        <v>6</v>
      </c>
      <c r="B14" s="67">
        <v>42</v>
      </c>
      <c r="C14" s="60" t="s">
        <v>287</v>
      </c>
      <c r="D14" s="28">
        <f t="shared" si="0"/>
        <v>86</v>
      </c>
      <c r="E14" s="48"/>
      <c r="F14" s="101"/>
      <c r="G14" s="31">
        <f t="shared" si="1"/>
        <v>0</v>
      </c>
      <c r="H14" s="32">
        <v>8</v>
      </c>
      <c r="I14" s="33">
        <v>78</v>
      </c>
      <c r="J14" s="34">
        <f t="shared" si="2"/>
        <v>86</v>
      </c>
      <c r="K14" s="35"/>
      <c r="L14" s="30"/>
      <c r="M14" s="31">
        <f t="shared" si="3"/>
        <v>0</v>
      </c>
      <c r="N14" s="32"/>
      <c r="O14" s="33"/>
      <c r="P14" s="34">
        <f t="shared" si="4"/>
        <v>0</v>
      </c>
      <c r="Q14" s="35"/>
      <c r="R14" s="30"/>
      <c r="S14" s="31">
        <f t="shared" si="5"/>
        <v>0</v>
      </c>
      <c r="T14" s="32"/>
      <c r="U14" s="33"/>
      <c r="V14" s="34">
        <f t="shared" si="6"/>
        <v>0</v>
      </c>
    </row>
    <row r="15" spans="1:22" x14ac:dyDescent="0.25">
      <c r="A15" s="65">
        <v>7</v>
      </c>
      <c r="B15" s="67">
        <v>25</v>
      </c>
      <c r="C15" s="60" t="s">
        <v>232</v>
      </c>
      <c r="D15" s="28">
        <f t="shared" si="0"/>
        <v>79</v>
      </c>
      <c r="E15" s="48">
        <v>10</v>
      </c>
      <c r="F15" s="52">
        <v>69</v>
      </c>
      <c r="G15" s="31">
        <f t="shared" si="1"/>
        <v>79</v>
      </c>
      <c r="H15" s="37"/>
      <c r="I15" s="33"/>
      <c r="J15" s="34">
        <f t="shared" si="2"/>
        <v>0</v>
      </c>
      <c r="K15" s="29"/>
      <c r="L15" s="30"/>
      <c r="M15" s="31">
        <f t="shared" si="3"/>
        <v>0</v>
      </c>
      <c r="N15" s="37"/>
      <c r="O15" s="33"/>
      <c r="P15" s="34">
        <f t="shared" si="4"/>
        <v>0</v>
      </c>
      <c r="Q15" s="29"/>
      <c r="R15" s="30"/>
      <c r="S15" s="31">
        <f t="shared" si="5"/>
        <v>0</v>
      </c>
      <c r="T15" s="37"/>
      <c r="U15" s="33"/>
      <c r="V15" s="34">
        <f t="shared" si="6"/>
        <v>0</v>
      </c>
    </row>
    <row r="16" spans="1:22" x14ac:dyDescent="0.25">
      <c r="A16" s="65">
        <v>8</v>
      </c>
      <c r="B16" s="67">
        <v>29</v>
      </c>
      <c r="C16" s="60" t="s">
        <v>178</v>
      </c>
      <c r="D16" s="28">
        <f t="shared" si="0"/>
        <v>75</v>
      </c>
      <c r="E16" s="48"/>
      <c r="F16" s="52"/>
      <c r="G16" s="31">
        <f t="shared" si="1"/>
        <v>0</v>
      </c>
      <c r="H16" s="32">
        <v>6</v>
      </c>
      <c r="I16" s="33">
        <v>69</v>
      </c>
      <c r="J16" s="34">
        <f t="shared" si="2"/>
        <v>75</v>
      </c>
      <c r="K16" s="35"/>
      <c r="L16" s="36"/>
      <c r="M16" s="31">
        <f t="shared" si="3"/>
        <v>0</v>
      </c>
      <c r="N16" s="32"/>
      <c r="O16" s="33"/>
      <c r="P16" s="34">
        <f t="shared" si="4"/>
        <v>0</v>
      </c>
      <c r="Q16" s="35"/>
      <c r="R16" s="36"/>
      <c r="S16" s="31">
        <f t="shared" si="5"/>
        <v>0</v>
      </c>
      <c r="T16" s="32"/>
      <c r="U16" s="33"/>
      <c r="V16" s="34">
        <f t="shared" si="6"/>
        <v>0</v>
      </c>
    </row>
    <row r="17" spans="1:22" x14ac:dyDescent="0.25">
      <c r="A17" s="65">
        <v>9</v>
      </c>
      <c r="B17" s="67">
        <v>6</v>
      </c>
      <c r="C17" s="60" t="s">
        <v>248</v>
      </c>
      <c r="D17" s="28">
        <f t="shared" si="0"/>
        <v>65</v>
      </c>
      <c r="E17" s="48"/>
      <c r="F17" s="52"/>
      <c r="G17" s="31">
        <f t="shared" si="1"/>
        <v>0</v>
      </c>
      <c r="H17" s="37">
        <v>4</v>
      </c>
      <c r="I17" s="39">
        <v>61</v>
      </c>
      <c r="J17" s="34">
        <f t="shared" si="2"/>
        <v>65</v>
      </c>
      <c r="K17" s="54"/>
      <c r="L17" s="36"/>
      <c r="M17" s="31">
        <f t="shared" si="3"/>
        <v>0</v>
      </c>
      <c r="N17" s="37"/>
      <c r="O17" s="39"/>
      <c r="P17" s="34">
        <f t="shared" si="4"/>
        <v>0</v>
      </c>
      <c r="Q17" s="54"/>
      <c r="R17" s="36"/>
      <c r="S17" s="31">
        <f t="shared" si="5"/>
        <v>0</v>
      </c>
      <c r="T17" s="37"/>
      <c r="U17" s="39"/>
      <c r="V17" s="34">
        <f t="shared" si="6"/>
        <v>0</v>
      </c>
    </row>
    <row r="18" spans="1:22" x14ac:dyDescent="0.25">
      <c r="A18" s="65">
        <v>10</v>
      </c>
      <c r="B18" s="67">
        <v>38</v>
      </c>
      <c r="C18" s="60" t="s">
        <v>295</v>
      </c>
      <c r="D18" s="28">
        <f t="shared" si="0"/>
        <v>65</v>
      </c>
      <c r="E18" s="47"/>
      <c r="F18" s="52"/>
      <c r="G18" s="31">
        <f t="shared" si="1"/>
        <v>0</v>
      </c>
      <c r="H18" s="37">
        <v>4</v>
      </c>
      <c r="I18" s="44">
        <v>61</v>
      </c>
      <c r="J18" s="34">
        <f t="shared" si="2"/>
        <v>65</v>
      </c>
      <c r="K18" s="43"/>
      <c r="L18" s="41"/>
      <c r="M18" s="31">
        <f t="shared" si="3"/>
        <v>0</v>
      </c>
      <c r="N18" s="37"/>
      <c r="O18" s="44"/>
      <c r="P18" s="34">
        <f t="shared" si="4"/>
        <v>0</v>
      </c>
      <c r="Q18" s="43"/>
      <c r="R18" s="41"/>
      <c r="S18" s="31">
        <f t="shared" si="5"/>
        <v>0</v>
      </c>
      <c r="T18" s="37"/>
      <c r="U18" s="44"/>
      <c r="V18" s="34">
        <f t="shared" si="6"/>
        <v>0</v>
      </c>
    </row>
    <row r="19" spans="1:22" x14ac:dyDescent="0.25">
      <c r="A19" s="65">
        <v>11</v>
      </c>
      <c r="B19" s="67"/>
      <c r="C19" s="60"/>
      <c r="D19" s="28">
        <f t="shared" si="0"/>
        <v>0</v>
      </c>
      <c r="E19" s="47"/>
      <c r="F19" s="52"/>
      <c r="G19" s="31">
        <f t="shared" si="1"/>
        <v>0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5">
        <v>12</v>
      </c>
      <c r="B20" s="67"/>
      <c r="C20" s="60"/>
      <c r="D20" s="28">
        <f t="shared" si="0"/>
        <v>0</v>
      </c>
      <c r="E20" s="48"/>
      <c r="F20" s="53"/>
      <c r="G20" s="31">
        <f t="shared" si="1"/>
        <v>0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5">
        <v>13</v>
      </c>
      <c r="B21" s="68"/>
      <c r="C21" s="62"/>
      <c r="D21" s="28">
        <f t="shared" si="0"/>
        <v>0</v>
      </c>
      <c r="E21" s="48"/>
      <c r="F21" s="50"/>
      <c r="G21" s="31">
        <f t="shared" si="1"/>
        <v>0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5">
        <v>14</v>
      </c>
      <c r="B22" s="98"/>
      <c r="C22" s="99"/>
      <c r="D22" s="28">
        <f t="shared" si="0"/>
        <v>0</v>
      </c>
      <c r="E22" s="47"/>
      <c r="F22" s="100"/>
      <c r="G22" s="31">
        <f t="shared" si="1"/>
        <v>0</v>
      </c>
      <c r="H22" s="32"/>
      <c r="I22" s="42"/>
      <c r="J22" s="34">
        <f t="shared" si="2"/>
        <v>0</v>
      </c>
      <c r="K22" s="43"/>
      <c r="L22" s="41"/>
      <c r="M22" s="31">
        <f t="shared" si="3"/>
        <v>0</v>
      </c>
      <c r="N22" s="32"/>
      <c r="O22" s="42"/>
      <c r="P22" s="34">
        <f t="shared" si="4"/>
        <v>0</v>
      </c>
      <c r="Q22" s="43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5">
        <v>15</v>
      </c>
      <c r="B23" s="67"/>
      <c r="C23" s="60"/>
      <c r="D23" s="28">
        <f t="shared" si="0"/>
        <v>0</v>
      </c>
      <c r="E23" s="47"/>
      <c r="F23" s="53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ht="15.75" thickBot="1" x14ac:dyDescent="0.3">
      <c r="A24" s="65">
        <v>16</v>
      </c>
      <c r="B24" s="67"/>
      <c r="C24" s="60"/>
      <c r="D24" s="28">
        <f t="shared" si="0"/>
        <v>0</v>
      </c>
      <c r="E24" s="49"/>
      <c r="F24" s="102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5">
        <v>17</v>
      </c>
      <c r="B25" s="68"/>
      <c r="C25" s="62"/>
      <c r="D25" s="28">
        <f t="shared" si="0"/>
        <v>0</v>
      </c>
      <c r="E25" s="46"/>
      <c r="F25" s="46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5">
        <v>18</v>
      </c>
      <c r="B26" s="69"/>
      <c r="C26" s="61"/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5">
        <v>19</v>
      </c>
      <c r="B27" s="68"/>
      <c r="C27" s="62"/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5">
        <v>20</v>
      </c>
      <c r="B28" s="67"/>
      <c r="C28" s="60"/>
      <c r="D28" s="28">
        <f t="shared" si="0"/>
        <v>0</v>
      </c>
      <c r="E28" s="48"/>
      <c r="F28" s="91"/>
      <c r="G28" s="31">
        <f t="shared" si="1"/>
        <v>0</v>
      </c>
      <c r="H28" s="37"/>
      <c r="I28" s="42"/>
      <c r="J28" s="34">
        <f t="shared" si="2"/>
        <v>0</v>
      </c>
      <c r="K28" s="43"/>
      <c r="L28" s="45"/>
      <c r="M28" s="31">
        <f t="shared" si="3"/>
        <v>0</v>
      </c>
      <c r="N28" s="37"/>
      <c r="O28" s="42"/>
      <c r="P28" s="34">
        <f t="shared" si="4"/>
        <v>0</v>
      </c>
      <c r="Q28" s="43"/>
      <c r="R28" s="45"/>
      <c r="S28" s="31">
        <f t="shared" si="5"/>
        <v>0</v>
      </c>
      <c r="T28" s="37"/>
      <c r="U28" s="42"/>
      <c r="V28" s="34">
        <f t="shared" si="6"/>
        <v>0</v>
      </c>
    </row>
    <row r="29" spans="1:22" x14ac:dyDescent="0.25">
      <c r="A29" s="65">
        <v>21</v>
      </c>
      <c r="B29" s="68"/>
      <c r="C29" s="62"/>
      <c r="D29" s="28">
        <f t="shared" si="0"/>
        <v>0</v>
      </c>
      <c r="E29" s="48"/>
      <c r="F29" s="4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5">
        <v>22</v>
      </c>
      <c r="B30" s="68"/>
      <c r="C30" s="62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5">
        <v>23</v>
      </c>
      <c r="B31" s="67"/>
      <c r="C31" s="60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5">
        <v>24</v>
      </c>
      <c r="B32" s="67"/>
      <c r="C32" s="60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  <row r="33" spans="1:22" x14ac:dyDescent="0.25">
      <c r="A33" s="65">
        <v>25</v>
      </c>
      <c r="B33" s="67"/>
      <c r="C33" s="60"/>
      <c r="D33" s="28">
        <f t="shared" si="0"/>
        <v>0</v>
      </c>
      <c r="E33" s="48"/>
      <c r="F33" s="48"/>
      <c r="G33" s="31">
        <f t="shared" si="1"/>
        <v>0</v>
      </c>
      <c r="H33" s="32"/>
      <c r="I33" s="42"/>
      <c r="J33" s="34">
        <f t="shared" si="2"/>
        <v>0</v>
      </c>
      <c r="K33" s="40"/>
      <c r="L33" s="41"/>
      <c r="M33" s="31">
        <f t="shared" si="3"/>
        <v>0</v>
      </c>
      <c r="N33" s="32"/>
      <c r="O33" s="42"/>
      <c r="P33" s="34">
        <f t="shared" si="4"/>
        <v>0</v>
      </c>
      <c r="Q33" s="40"/>
      <c r="R33" s="41"/>
      <c r="S33" s="31">
        <f t="shared" si="5"/>
        <v>0</v>
      </c>
      <c r="T33" s="32"/>
      <c r="U33" s="42"/>
      <c r="V33" s="34">
        <f t="shared" si="6"/>
        <v>0</v>
      </c>
    </row>
    <row r="34" spans="1:22" x14ac:dyDescent="0.25">
      <c r="A34" s="65">
        <v>26</v>
      </c>
      <c r="B34" s="67"/>
      <c r="C34" s="60"/>
      <c r="D34" s="28">
        <f t="shared" si="0"/>
        <v>0</v>
      </c>
      <c r="E34" s="48"/>
      <c r="F34" s="48"/>
      <c r="G34" s="31">
        <f t="shared" si="1"/>
        <v>0</v>
      </c>
      <c r="H34" s="32"/>
      <c r="I34" s="42"/>
      <c r="J34" s="34">
        <f t="shared" si="2"/>
        <v>0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5">
        <v>27</v>
      </c>
      <c r="B35" s="67"/>
      <c r="C35" s="60"/>
      <c r="D35" s="28">
        <f t="shared" si="0"/>
        <v>0</v>
      </c>
      <c r="E35" s="48"/>
      <c r="F35" s="48"/>
      <c r="G35" s="31">
        <f t="shared" si="1"/>
        <v>0</v>
      </c>
      <c r="H35" s="32"/>
      <c r="I35" s="42"/>
      <c r="J35" s="34">
        <f t="shared" si="2"/>
        <v>0</v>
      </c>
      <c r="K35" s="40"/>
      <c r="L35" s="41"/>
      <c r="M35" s="31">
        <f t="shared" si="3"/>
        <v>0</v>
      </c>
      <c r="N35" s="32"/>
      <c r="O35" s="42"/>
      <c r="P35" s="34">
        <f t="shared" si="4"/>
        <v>0</v>
      </c>
      <c r="Q35" s="40"/>
      <c r="R35" s="41"/>
      <c r="S35" s="31">
        <f t="shared" si="5"/>
        <v>0</v>
      </c>
      <c r="T35" s="32"/>
      <c r="U35" s="42"/>
      <c r="V35" s="34">
        <f t="shared" si="6"/>
        <v>0</v>
      </c>
    </row>
    <row r="36" spans="1:22" x14ac:dyDescent="0.25">
      <c r="A36" s="65">
        <v>28</v>
      </c>
      <c r="B36" s="68"/>
      <c r="C36" s="62"/>
      <c r="D36" s="28">
        <f t="shared" si="0"/>
        <v>0</v>
      </c>
      <c r="E36" s="48"/>
      <c r="F36" s="48"/>
      <c r="G36" s="31">
        <f t="shared" si="1"/>
        <v>0</v>
      </c>
      <c r="H36" s="32"/>
      <c r="I36" s="42"/>
      <c r="J36" s="34">
        <f t="shared" si="2"/>
        <v>0</v>
      </c>
      <c r="K36" s="40"/>
      <c r="L36" s="41"/>
      <c r="M36" s="31">
        <f t="shared" si="3"/>
        <v>0</v>
      </c>
      <c r="N36" s="32"/>
      <c r="O36" s="42"/>
      <c r="P36" s="34">
        <f t="shared" si="4"/>
        <v>0</v>
      </c>
      <c r="Q36" s="40"/>
      <c r="R36" s="41"/>
      <c r="S36" s="31">
        <f t="shared" si="5"/>
        <v>0</v>
      </c>
      <c r="T36" s="32"/>
      <c r="U36" s="42"/>
      <c r="V36" s="34">
        <f t="shared" si="6"/>
        <v>0</v>
      </c>
    </row>
    <row r="37" spans="1:22" x14ac:dyDescent="0.25">
      <c r="A37" s="65">
        <v>29</v>
      </c>
      <c r="B37" s="86"/>
      <c r="C37" s="63"/>
      <c r="D37" s="28">
        <f t="shared" si="0"/>
        <v>0</v>
      </c>
      <c r="E37" s="48"/>
      <c r="F37" s="48"/>
      <c r="G37" s="31">
        <f t="shared" si="1"/>
        <v>0</v>
      </c>
      <c r="H37" s="32"/>
      <c r="I37" s="42"/>
      <c r="J37" s="34">
        <f t="shared" si="2"/>
        <v>0</v>
      </c>
      <c r="K37" s="40"/>
      <c r="L37" s="41"/>
      <c r="M37" s="31">
        <f t="shared" si="3"/>
        <v>0</v>
      </c>
      <c r="N37" s="32"/>
      <c r="O37" s="42"/>
      <c r="P37" s="34">
        <f t="shared" si="4"/>
        <v>0</v>
      </c>
      <c r="Q37" s="40"/>
      <c r="R37" s="41"/>
      <c r="S37" s="31">
        <f t="shared" si="5"/>
        <v>0</v>
      </c>
      <c r="T37" s="32"/>
      <c r="U37" s="42"/>
      <c r="V37" s="34">
        <f t="shared" si="6"/>
        <v>0</v>
      </c>
    </row>
    <row r="38" spans="1:22" x14ac:dyDescent="0.25">
      <c r="A38" s="65">
        <v>30</v>
      </c>
      <c r="B38" s="63"/>
      <c r="C38" s="63"/>
      <c r="D38" s="28">
        <f t="shared" si="0"/>
        <v>0</v>
      </c>
      <c r="E38" s="48"/>
      <c r="F38" s="48"/>
      <c r="G38" s="31">
        <f t="shared" si="1"/>
        <v>0</v>
      </c>
      <c r="H38" s="32"/>
      <c r="I38" s="42"/>
      <c r="J38" s="34">
        <f t="shared" si="2"/>
        <v>0</v>
      </c>
      <c r="K38" s="40"/>
      <c r="L38" s="41"/>
      <c r="M38" s="31">
        <f t="shared" si="3"/>
        <v>0</v>
      </c>
      <c r="N38" s="32"/>
      <c r="O38" s="42"/>
      <c r="P38" s="34">
        <f t="shared" si="4"/>
        <v>0</v>
      </c>
      <c r="Q38" s="40"/>
      <c r="R38" s="41"/>
      <c r="S38" s="31">
        <f t="shared" si="5"/>
        <v>0</v>
      </c>
      <c r="T38" s="32"/>
      <c r="U38" s="42"/>
      <c r="V38" s="34">
        <f t="shared" si="6"/>
        <v>0</v>
      </c>
    </row>
    <row r="39" spans="1:22" x14ac:dyDescent="0.25">
      <c r="A39" s="65">
        <v>31</v>
      </c>
      <c r="B39" s="63"/>
      <c r="C39" s="63"/>
      <c r="D39" s="28">
        <f t="shared" si="0"/>
        <v>0</v>
      </c>
      <c r="E39" s="48"/>
      <c r="F39" s="48"/>
      <c r="G39" s="31">
        <f t="shared" si="1"/>
        <v>0</v>
      </c>
      <c r="H39" s="32"/>
      <c r="I39" s="42"/>
      <c r="J39" s="34">
        <f t="shared" si="2"/>
        <v>0</v>
      </c>
      <c r="K39" s="40"/>
      <c r="L39" s="41"/>
      <c r="M39" s="31">
        <f t="shared" si="3"/>
        <v>0</v>
      </c>
      <c r="N39" s="32"/>
      <c r="O39" s="42"/>
      <c r="P39" s="34">
        <f t="shared" si="4"/>
        <v>0</v>
      </c>
      <c r="Q39" s="40"/>
      <c r="R39" s="41"/>
      <c r="S39" s="31">
        <f t="shared" si="5"/>
        <v>0</v>
      </c>
      <c r="T39" s="32"/>
      <c r="U39" s="42"/>
      <c r="V39" s="34">
        <f t="shared" si="6"/>
        <v>0</v>
      </c>
    </row>
    <row r="40" spans="1:22" x14ac:dyDescent="0.25">
      <c r="A40" s="65">
        <v>32</v>
      </c>
      <c r="B40" s="63"/>
      <c r="C40" s="63"/>
      <c r="D40" s="28">
        <f t="shared" si="0"/>
        <v>0</v>
      </c>
      <c r="E40" s="48"/>
      <c r="F40" s="48"/>
      <c r="G40" s="31">
        <f t="shared" si="1"/>
        <v>0</v>
      </c>
      <c r="H40" s="32"/>
      <c r="I40" s="42"/>
      <c r="J40" s="34">
        <f t="shared" si="2"/>
        <v>0</v>
      </c>
      <c r="K40" s="40"/>
      <c r="L40" s="41"/>
      <c r="M40" s="31">
        <f t="shared" si="3"/>
        <v>0</v>
      </c>
      <c r="N40" s="32"/>
      <c r="O40" s="42"/>
      <c r="P40" s="34">
        <f t="shared" si="4"/>
        <v>0</v>
      </c>
      <c r="Q40" s="40"/>
      <c r="R40" s="41"/>
      <c r="S40" s="31">
        <f t="shared" si="5"/>
        <v>0</v>
      </c>
      <c r="T40" s="32"/>
      <c r="U40" s="42"/>
      <c r="V40" s="34">
        <f t="shared" si="6"/>
        <v>0</v>
      </c>
    </row>
    <row r="41" spans="1:22" x14ac:dyDescent="0.25">
      <c r="A41" s="65">
        <v>33</v>
      </c>
      <c r="B41" s="63"/>
      <c r="C41" s="63"/>
      <c r="D41" s="28">
        <f t="shared" si="0"/>
        <v>0</v>
      </c>
      <c r="E41" s="48"/>
      <c r="F41" s="48"/>
      <c r="G41" s="31">
        <f t="shared" si="1"/>
        <v>0</v>
      </c>
      <c r="H41" s="32"/>
      <c r="I41" s="42"/>
      <c r="J41" s="34">
        <f t="shared" si="2"/>
        <v>0</v>
      </c>
      <c r="K41" s="40"/>
      <c r="L41" s="41"/>
      <c r="M41" s="31">
        <f t="shared" si="3"/>
        <v>0</v>
      </c>
      <c r="N41" s="32"/>
      <c r="O41" s="42"/>
      <c r="P41" s="34">
        <f t="shared" si="4"/>
        <v>0</v>
      </c>
      <c r="Q41" s="40"/>
      <c r="R41" s="41"/>
      <c r="S41" s="31">
        <f t="shared" si="5"/>
        <v>0</v>
      </c>
      <c r="T41" s="32"/>
      <c r="U41" s="42"/>
      <c r="V41" s="34">
        <f t="shared" si="6"/>
        <v>0</v>
      </c>
    </row>
    <row r="42" spans="1:22" x14ac:dyDescent="0.25">
      <c r="A42" s="65">
        <v>34</v>
      </c>
      <c r="B42" s="63"/>
      <c r="C42" s="63"/>
      <c r="D42" s="28">
        <f t="shared" si="0"/>
        <v>0</v>
      </c>
      <c r="E42" s="48"/>
      <c r="F42" s="48"/>
      <c r="G42" s="31">
        <f t="shared" si="1"/>
        <v>0</v>
      </c>
      <c r="H42" s="32"/>
      <c r="I42" s="42"/>
      <c r="J42" s="34">
        <f t="shared" si="2"/>
        <v>0</v>
      </c>
      <c r="K42" s="40"/>
      <c r="L42" s="41"/>
      <c r="M42" s="31">
        <f t="shared" si="3"/>
        <v>0</v>
      </c>
      <c r="N42" s="32"/>
      <c r="O42" s="42"/>
      <c r="P42" s="34">
        <f t="shared" si="4"/>
        <v>0</v>
      </c>
      <c r="Q42" s="40"/>
      <c r="R42" s="41"/>
      <c r="S42" s="31">
        <f t="shared" si="5"/>
        <v>0</v>
      </c>
      <c r="T42" s="32"/>
      <c r="U42" s="42"/>
      <c r="V42" s="34">
        <f t="shared" si="6"/>
        <v>0</v>
      </c>
    </row>
    <row r="43" spans="1:22" x14ac:dyDescent="0.25">
      <c r="A43" s="65">
        <v>35</v>
      </c>
      <c r="B43" s="63"/>
      <c r="C43" s="63"/>
      <c r="D43" s="28">
        <f t="shared" si="0"/>
        <v>0</v>
      </c>
      <c r="E43" s="48"/>
      <c r="F43" s="48"/>
      <c r="G43" s="31">
        <f t="shared" si="1"/>
        <v>0</v>
      </c>
      <c r="H43" s="32"/>
      <c r="I43" s="42"/>
      <c r="J43" s="34">
        <f t="shared" si="2"/>
        <v>0</v>
      </c>
      <c r="K43" s="40"/>
      <c r="L43" s="41"/>
      <c r="M43" s="31">
        <f t="shared" si="3"/>
        <v>0</v>
      </c>
      <c r="N43" s="32"/>
      <c r="O43" s="42"/>
      <c r="P43" s="34">
        <f t="shared" si="4"/>
        <v>0</v>
      </c>
      <c r="Q43" s="40"/>
      <c r="R43" s="41"/>
      <c r="S43" s="31">
        <f t="shared" si="5"/>
        <v>0</v>
      </c>
      <c r="T43" s="32"/>
      <c r="U43" s="42"/>
      <c r="V43" s="34">
        <f t="shared" si="6"/>
        <v>0</v>
      </c>
    </row>
  </sheetData>
  <autoFilter ref="B8:V8">
    <sortState ref="B9:V4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</vt:lpstr>
      <vt:lpstr>PROam</vt:lpstr>
      <vt:lpstr>STREET</vt:lpstr>
      <vt:lpstr>Komandu ieskaites</vt:lpstr>
      <vt:lpstr>GYMKHANA DRIFT</vt:lpstr>
      <vt:lpstr>GYMKHANA SLALOM STREET</vt:lpstr>
      <vt:lpstr>BALTIC</vt:lpstr>
      <vt:lpstr>GYMKHANA SLALOM PRO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dcterms:created xsi:type="dcterms:W3CDTF">2017-05-02T17:21:19Z</dcterms:created>
  <dcterms:modified xsi:type="dcterms:W3CDTF">2019-09-03T08:39:59Z</dcterms:modified>
</cp:coreProperties>
</file>