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Oam" sheetId="1" r:id="rId1"/>
    <sheet name="Komandu ieskaites" sheetId="2" r:id="rId2"/>
  </sheets>
  <definedNames>
    <definedName name="_xlnm._FilterDatabase" localSheetId="1" hidden="1">'Komandu ieskaites'!$A$3:$K$3</definedName>
    <definedName name="_xlnm._FilterDatabase" localSheetId="0" hidden="1">'PROam'!$B$8:$Y$8</definedName>
    <definedName name="_xlnm._FilterDatabase" localSheetId="1">'Komandu ieskaites'!#REF!</definedName>
    <definedName name="_xlnm._FilterDatabase" localSheetId="0">'PROam'!$B$8:$V$8</definedName>
    <definedName name="_xlnm._FilterDatabase_1">#REF!</definedName>
    <definedName name="_xlnm._FilterDatabase_1_1">'PROam'!$B$8:$V$8</definedName>
    <definedName name="_xlnm._FilterDatabase_2">#REF!</definedName>
    <definedName name="_xlnm._FilterDatabase_3">'Komandu ieskaites'!#REF!</definedName>
  </definedNames>
  <calcPr fullCalcOnLoad="1"/>
</workbook>
</file>

<file path=xl/sharedStrings.xml><?xml version="1.0" encoding="utf-8"?>
<sst xmlns="http://schemas.openxmlformats.org/spreadsheetml/2006/main" count="122" uniqueCount="85">
  <si>
    <t>I POSMS BKSB</t>
  </si>
  <si>
    <t>III POSMS</t>
  </si>
  <si>
    <t>Nr</t>
  </si>
  <si>
    <t>Driver</t>
  </si>
  <si>
    <t>Total</t>
  </si>
  <si>
    <t>Qual</t>
  </si>
  <si>
    <t>Final</t>
  </si>
  <si>
    <t>Series</t>
  </si>
  <si>
    <t xml:space="preserve">     2017.gada LATVIJAS DRIFTA KAUSA IZCĪŅAS KOPVERTĒJUMS PRO AM klase</t>
  </si>
  <si>
    <t>II POSMS S/K 333</t>
  </si>
  <si>
    <t>JĀNIS JURKA</t>
  </si>
  <si>
    <t>RINALDS RIŽOVS</t>
  </si>
  <si>
    <t>JĀNIS BRĀLĪTIS</t>
  </si>
  <si>
    <t>ROLANDS BĒRZIŅŠ</t>
  </si>
  <si>
    <t>RAIVIS BRICS</t>
  </si>
  <si>
    <t>TOMS JANKOVSKIS</t>
  </si>
  <si>
    <t>ALEKSANDRS MURAJS</t>
  </si>
  <si>
    <t>ELVIJS EIHVALDS</t>
  </si>
  <si>
    <t>OSKARS PULIŅŠ</t>
  </si>
  <si>
    <t>ATVARS SĀRS</t>
  </si>
  <si>
    <t>ERVINS ŽUKS</t>
  </si>
  <si>
    <t>ANDRIS LIPARTS</t>
  </si>
  <si>
    <t>KASPARS SKRINDA</t>
  </si>
  <si>
    <t>KRISTIĀNS BURKOVS</t>
  </si>
  <si>
    <t>DMITRIJS FIROVS</t>
  </si>
  <si>
    <t>EDGARS OZOLS</t>
  </si>
  <si>
    <t>DEIMANTE RADZEVICIUTE</t>
  </si>
  <si>
    <t>MĀRTIŅŠ LĀCIS</t>
  </si>
  <si>
    <t>MARTIN TEPPOR</t>
  </si>
  <si>
    <t>ĢIRTS TREISNERS</t>
  </si>
  <si>
    <t>ALEKSANDRS LAKUTIJEVSKIS</t>
  </si>
  <si>
    <t>VITALIJUS RETENIS</t>
  </si>
  <si>
    <t>ARTŪRS MIŠKINIS</t>
  </si>
  <si>
    <t>EVALDAS ŠILIAUSKAS</t>
  </si>
  <si>
    <t>NIKOLASS BERTĀNS</t>
  </si>
  <si>
    <t>EE 5</t>
  </si>
  <si>
    <t>KRISTJAN SALLU SALMRE</t>
  </si>
  <si>
    <t>Iekrāsotie lauki tiek ņemti komandu punktu kopvērtējumam.</t>
  </si>
  <si>
    <t>LATVIJAS DRIFTA KAUSA KOMANDU IESKAITE PRO AM KLASĒ 2017</t>
  </si>
  <si>
    <t>3B Motorsport</t>
  </si>
  <si>
    <t>PRO AM</t>
  </si>
  <si>
    <t>Jelgava Drift</t>
  </si>
  <si>
    <t>1.posms</t>
  </si>
  <si>
    <t>2.posms</t>
  </si>
  <si>
    <t>SILVESTRS DZIEDĀTĀJS</t>
  </si>
  <si>
    <t>VAIRIS KRIŠJĀNIS</t>
  </si>
  <si>
    <t>Happy Drift Friends</t>
  </si>
  <si>
    <t>3.posms</t>
  </si>
  <si>
    <t>VIETA</t>
  </si>
  <si>
    <t>KOMANDA</t>
  </si>
  <si>
    <t>BRAUCĒJI</t>
  </si>
  <si>
    <t>KLASE</t>
  </si>
  <si>
    <t>KOPĀ</t>
  </si>
  <si>
    <t>IV POSMS, Rullītis</t>
  </si>
  <si>
    <t>ARNIS NAMNIEKS</t>
  </si>
  <si>
    <t>KASPARS BERTĀNS</t>
  </si>
  <si>
    <t>EDMUNDS BĒRZIŅŠ</t>
  </si>
  <si>
    <t>ERNESTAS VAIŠVILAS</t>
  </si>
  <si>
    <t>SABĪINE ANDRIKSONE</t>
  </si>
  <si>
    <t>DARIUS TUREVIČIUS</t>
  </si>
  <si>
    <t>ATIS GROMOVS</t>
  </si>
  <si>
    <t>4. posms</t>
  </si>
  <si>
    <t>V POSMS NEZ BKSB</t>
  </si>
  <si>
    <t>OLIVER RANDALU</t>
  </si>
  <si>
    <t>ANDRIUS SURPLYS</t>
  </si>
  <si>
    <t>JĀNIS AUZIŅŠ</t>
  </si>
  <si>
    <t>NR. P .K</t>
  </si>
  <si>
    <t>EE 29</t>
  </si>
  <si>
    <t>BIRGER KIIREND</t>
  </si>
  <si>
    <t>5.posms</t>
  </si>
  <si>
    <t>VII POSMS</t>
  </si>
  <si>
    <t>VI POSMS  Kehala</t>
  </si>
  <si>
    <t>6. posms</t>
  </si>
  <si>
    <t>7. posms</t>
  </si>
  <si>
    <t>ERVĪNS AGAFONOVS</t>
  </si>
  <si>
    <t>TOMAS BUIVYDIS</t>
  </si>
  <si>
    <t>HANS CHRISTIAN KULL</t>
  </si>
  <si>
    <t>VAIDAS TIMINSKAS</t>
  </si>
  <si>
    <t>JANIS BAU</t>
  </si>
  <si>
    <t>KRISSE AALTO</t>
  </si>
  <si>
    <t>AURIMAS JANEIKA</t>
  </si>
  <si>
    <t>SERGEJS MONSKIS</t>
  </si>
  <si>
    <t>ROLANDAS SILKINIS</t>
  </si>
  <si>
    <t>ARTŪRS BONDARS</t>
  </si>
  <si>
    <t>GEDIMINAS IVANAUSKAS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</si>
</sst>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.00\ [$kr-425];[Red]\-#,##0.00\ [$kr-425]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26"/>
      <color indexed="8"/>
      <name val="Calibri"/>
      <family val="2"/>
    </font>
    <font>
      <sz val="26"/>
      <name val="Calibri"/>
      <family val="2"/>
    </font>
    <font>
      <b/>
      <i/>
      <sz val="14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0" xfId="49" applyNumberFormat="1" applyFont="1" applyBorder="1" applyAlignment="1">
      <alignment horizontal="center" vertical="center" wrapText="1"/>
      <protection/>
    </xf>
    <xf numFmtId="0" fontId="3" fillId="0" borderId="10" xfId="48" applyFont="1" applyBorder="1" applyAlignment="1">
      <alignment horizontal="center" vertical="center"/>
      <protection/>
    </xf>
    <xf numFmtId="0" fontId="3" fillId="0" borderId="11" xfId="48" applyFont="1" applyBorder="1" applyAlignment="1">
      <alignment horizontal="center"/>
      <protection/>
    </xf>
    <xf numFmtId="0" fontId="4" fillId="0" borderId="10" xfId="48" applyFont="1" applyBorder="1" applyAlignment="1">
      <alignment horizontal="center"/>
      <protection/>
    </xf>
    <xf numFmtId="0" fontId="3" fillId="33" borderId="12" xfId="48" applyFont="1" applyFill="1" applyBorder="1" applyAlignment="1">
      <alignment horizontal="center"/>
      <protection/>
    </xf>
    <xf numFmtId="0" fontId="3" fillId="33" borderId="13" xfId="48" applyFont="1" applyFill="1" applyBorder="1" applyAlignment="1">
      <alignment horizontal="center"/>
      <protection/>
    </xf>
    <xf numFmtId="0" fontId="5" fillId="33" borderId="14" xfId="48" applyFont="1" applyFill="1" applyBorder="1" applyAlignment="1">
      <alignment horizontal="center"/>
      <protection/>
    </xf>
    <xf numFmtId="0" fontId="3" fillId="34" borderId="12" xfId="48" applyFont="1" applyFill="1" applyBorder="1" applyAlignment="1">
      <alignment horizontal="center"/>
      <protection/>
    </xf>
    <xf numFmtId="0" fontId="3" fillId="34" borderId="13" xfId="48" applyFont="1" applyFill="1" applyBorder="1" applyAlignment="1">
      <alignment horizontal="center"/>
      <protection/>
    </xf>
    <xf numFmtId="0" fontId="5" fillId="34" borderId="14" xfId="48" applyFont="1" applyFill="1" applyBorder="1" applyAlignment="1">
      <alignment horizontal="center"/>
      <protection/>
    </xf>
    <xf numFmtId="0" fontId="1" fillId="0" borderId="15" xfId="48" applyFont="1" applyBorder="1" applyAlignment="1">
      <alignment horizontal="center" vertical="center"/>
      <protection/>
    </xf>
    <xf numFmtId="0" fontId="6" fillId="35" borderId="16" xfId="59" applyNumberFormat="1" applyFont="1" applyFill="1" applyBorder="1" applyAlignment="1">
      <alignment horizontal="center"/>
      <protection/>
    </xf>
    <xf numFmtId="0" fontId="5" fillId="33" borderId="17" xfId="48" applyFont="1" applyFill="1" applyBorder="1" applyAlignment="1">
      <alignment horizontal="center"/>
      <protection/>
    </xf>
    <xf numFmtId="0" fontId="1" fillId="34" borderId="18" xfId="49" applyNumberFormat="1" applyFont="1" applyFill="1" applyBorder="1" applyAlignment="1">
      <alignment horizontal="center"/>
      <protection/>
    </xf>
    <xf numFmtId="0" fontId="1" fillId="34" borderId="19" xfId="49" applyNumberFormat="1" applyFont="1" applyFill="1" applyBorder="1" applyAlignment="1">
      <alignment horizontal="center"/>
      <protection/>
    </xf>
    <xf numFmtId="0" fontId="5" fillId="34" borderId="17" xfId="48" applyFont="1" applyFill="1" applyBorder="1" applyAlignment="1">
      <alignment horizontal="center"/>
      <protection/>
    </xf>
    <xf numFmtId="0" fontId="1" fillId="33" borderId="19" xfId="49" applyNumberFormat="1" applyFont="1" applyFill="1" applyBorder="1" applyAlignment="1">
      <alignment horizontal="center"/>
      <protection/>
    </xf>
    <xf numFmtId="0" fontId="0" fillId="35" borderId="19" xfId="59" applyFont="1" applyFill="1" applyBorder="1">
      <alignment/>
      <protection/>
    </xf>
    <xf numFmtId="0" fontId="1" fillId="33" borderId="20" xfId="49" applyNumberFormat="1" applyFont="1" applyFill="1" applyBorder="1" applyAlignment="1">
      <alignment horizontal="center"/>
      <protection/>
    </xf>
    <xf numFmtId="0" fontId="0" fillId="35" borderId="19" xfId="49" applyNumberFormat="1" applyFont="1" applyFill="1" applyBorder="1">
      <alignment/>
      <protection/>
    </xf>
    <xf numFmtId="0" fontId="1" fillId="34" borderId="18" xfId="61" applyNumberFormat="1" applyFont="1" applyFill="1" applyBorder="1" applyAlignment="1">
      <alignment horizontal="center"/>
      <protection/>
    </xf>
    <xf numFmtId="0" fontId="1" fillId="34" borderId="21" xfId="49" applyNumberFormat="1" applyFont="1" applyFill="1" applyBorder="1" applyAlignment="1">
      <alignment horizontal="center"/>
      <protection/>
    </xf>
    <xf numFmtId="0" fontId="3" fillId="33" borderId="20" xfId="61" applyNumberFormat="1" applyFont="1" applyFill="1" applyBorder="1" applyAlignment="1">
      <alignment horizontal="center"/>
      <protection/>
    </xf>
    <xf numFmtId="0" fontId="3" fillId="33" borderId="19" xfId="49" applyNumberFormat="1" applyFont="1" applyFill="1" applyBorder="1" applyAlignment="1">
      <alignment horizontal="center"/>
      <protection/>
    </xf>
    <xf numFmtId="0" fontId="7" fillId="0" borderId="19" xfId="46" applyFont="1" applyBorder="1">
      <alignment/>
      <protection/>
    </xf>
    <xf numFmtId="0" fontId="5" fillId="33" borderId="22" xfId="48" applyFont="1" applyFill="1" applyBorder="1" applyAlignment="1">
      <alignment horizontal="center"/>
      <protection/>
    </xf>
    <xf numFmtId="0" fontId="1" fillId="34" borderId="23" xfId="61" applyNumberFormat="1" applyFont="1" applyFill="1" applyBorder="1" applyAlignment="1">
      <alignment horizontal="center"/>
      <protection/>
    </xf>
    <xf numFmtId="0" fontId="5" fillId="34" borderId="22" xfId="48" applyFont="1" applyFill="1" applyBorder="1" applyAlignment="1">
      <alignment horizontal="center"/>
      <protection/>
    </xf>
    <xf numFmtId="0" fontId="1" fillId="34" borderId="23" xfId="49" applyNumberFormat="1" applyFont="1" applyFill="1" applyBorder="1" applyAlignment="1">
      <alignment horizontal="center"/>
      <protection/>
    </xf>
    <xf numFmtId="0" fontId="1" fillId="34" borderId="24" xfId="49" applyNumberFormat="1" applyFont="1" applyFill="1" applyBorder="1" applyAlignment="1">
      <alignment horizontal="center"/>
      <protection/>
    </xf>
    <xf numFmtId="0" fontId="1" fillId="34" borderId="25" xfId="49" applyNumberFormat="1" applyFont="1" applyFill="1" applyBorder="1" applyAlignment="1">
      <alignment horizontal="center"/>
      <protection/>
    </xf>
    <xf numFmtId="0" fontId="1" fillId="34" borderId="26" xfId="49" applyNumberFormat="1" applyFont="1" applyFill="1" applyBorder="1" applyAlignment="1">
      <alignment horizontal="center"/>
      <protection/>
    </xf>
    <xf numFmtId="0" fontId="1" fillId="34" borderId="20" xfId="49" applyNumberFormat="1" applyFont="1" applyFill="1" applyBorder="1" applyAlignment="1">
      <alignment horizontal="center"/>
      <protection/>
    </xf>
    <xf numFmtId="0" fontId="1" fillId="34" borderId="16" xfId="49" applyNumberFormat="1" applyFont="1" applyFill="1" applyBorder="1" applyAlignment="1">
      <alignment horizontal="center"/>
      <protection/>
    </xf>
    <xf numFmtId="0" fontId="9" fillId="0" borderId="0" xfId="46" applyFont="1" applyAlignment="1">
      <alignment/>
      <protection/>
    </xf>
    <xf numFmtId="0" fontId="12" fillId="35" borderId="27" xfId="60" applyFont="1" applyFill="1" applyBorder="1" applyAlignment="1">
      <alignment horizontal="left" vertical="center"/>
      <protection/>
    </xf>
    <xf numFmtId="0" fontId="12" fillId="35" borderId="28" xfId="60" applyFont="1" applyFill="1" applyBorder="1" applyAlignment="1">
      <alignment horizontal="left" vertical="center"/>
      <protection/>
    </xf>
    <xf numFmtId="0" fontId="12" fillId="36" borderId="27" xfId="46" applyFont="1" applyFill="1" applyBorder="1" applyAlignment="1">
      <alignment horizontal="center" vertical="center" wrapText="1"/>
      <protection/>
    </xf>
    <xf numFmtId="0" fontId="12" fillId="35" borderId="27" xfId="46" applyFont="1" applyFill="1" applyBorder="1" applyAlignment="1">
      <alignment horizontal="center" vertical="center" wrapText="1"/>
      <protection/>
    </xf>
    <xf numFmtId="0" fontId="12" fillId="35" borderId="18" xfId="60" applyFont="1" applyFill="1" applyBorder="1" applyAlignment="1">
      <alignment horizontal="left" vertical="center"/>
      <protection/>
    </xf>
    <xf numFmtId="0" fontId="12" fillId="35" borderId="18" xfId="46" applyFont="1" applyFill="1" applyBorder="1" applyAlignment="1">
      <alignment horizontal="center" vertical="center" wrapText="1"/>
      <protection/>
    </xf>
    <xf numFmtId="0" fontId="12" fillId="37" borderId="10" xfId="46" applyFont="1" applyFill="1" applyBorder="1" applyAlignment="1">
      <alignment vertical="center"/>
      <protection/>
    </xf>
    <xf numFmtId="0" fontId="8" fillId="37" borderId="10" xfId="46" applyFont="1" applyFill="1" applyBorder="1" applyAlignment="1">
      <alignment horizontal="center" vertical="center"/>
      <protection/>
    </xf>
    <xf numFmtId="0" fontId="7" fillId="35" borderId="29" xfId="46" applyFont="1" applyFill="1" applyBorder="1" applyAlignment="1">
      <alignment horizontal="left"/>
      <protection/>
    </xf>
    <xf numFmtId="0" fontId="12" fillId="38" borderId="27" xfId="46" applyFont="1" applyFill="1" applyBorder="1" applyAlignment="1">
      <alignment horizontal="center" vertical="center" wrapText="1"/>
      <protection/>
    </xf>
    <xf numFmtId="0" fontId="3" fillId="39" borderId="20" xfId="49" applyNumberFormat="1" applyFont="1" applyFill="1" applyBorder="1" applyAlignment="1">
      <alignment horizontal="center"/>
      <protection/>
    </xf>
    <xf numFmtId="0" fontId="3" fillId="39" borderId="19" xfId="49" applyNumberFormat="1" applyFont="1" applyFill="1" applyBorder="1" applyAlignment="1">
      <alignment horizontal="center"/>
      <protection/>
    </xf>
    <xf numFmtId="0" fontId="3" fillId="39" borderId="20" xfId="61" applyNumberFormat="1" applyFont="1" applyFill="1" applyBorder="1" applyAlignment="1">
      <alignment horizontal="center"/>
      <protection/>
    </xf>
    <xf numFmtId="0" fontId="3" fillId="39" borderId="30" xfId="49" applyNumberFormat="1" applyFont="1" applyFill="1" applyBorder="1" applyAlignment="1">
      <alignment horizontal="center"/>
      <protection/>
    </xf>
    <xf numFmtId="0" fontId="3" fillId="39" borderId="21" xfId="49" applyNumberFormat="1" applyFont="1" applyFill="1" applyBorder="1" applyAlignment="1">
      <alignment horizontal="center"/>
      <protection/>
    </xf>
    <xf numFmtId="0" fontId="3" fillId="40" borderId="30" xfId="46" applyFont="1" applyFill="1" applyBorder="1" applyAlignment="1">
      <alignment horizontal="center"/>
      <protection/>
    </xf>
    <xf numFmtId="0" fontId="3" fillId="39" borderId="30" xfId="61" applyNumberFormat="1" applyFont="1" applyFill="1" applyBorder="1" applyAlignment="1">
      <alignment horizontal="center"/>
      <protection/>
    </xf>
    <xf numFmtId="0" fontId="3" fillId="39" borderId="21" xfId="48" applyFont="1" applyFill="1" applyBorder="1" applyAlignment="1">
      <alignment horizontal="center"/>
      <protection/>
    </xf>
    <xf numFmtId="0" fontId="3" fillId="40" borderId="25" xfId="46" applyFont="1" applyFill="1" applyBorder="1" applyAlignment="1">
      <alignment horizontal="center"/>
      <protection/>
    </xf>
    <xf numFmtId="0" fontId="3" fillId="40" borderId="20" xfId="46" applyFont="1" applyFill="1" applyBorder="1" applyAlignment="1">
      <alignment horizontal="center"/>
      <protection/>
    </xf>
    <xf numFmtId="0" fontId="3" fillId="39" borderId="16" xfId="49" applyNumberFormat="1" applyFont="1" applyFill="1" applyBorder="1" applyAlignment="1">
      <alignment horizontal="center"/>
      <protection/>
    </xf>
    <xf numFmtId="0" fontId="3" fillId="40" borderId="21" xfId="46" applyFont="1" applyFill="1" applyBorder="1" applyAlignment="1">
      <alignment horizontal="center"/>
      <protection/>
    </xf>
    <xf numFmtId="0" fontId="3" fillId="40" borderId="26" xfId="46" applyFont="1" applyFill="1" applyBorder="1" applyAlignment="1">
      <alignment horizontal="center"/>
      <protection/>
    </xf>
    <xf numFmtId="0" fontId="3" fillId="40" borderId="16" xfId="46" applyFont="1" applyFill="1" applyBorder="1" applyAlignment="1">
      <alignment horizontal="center"/>
      <protection/>
    </xf>
    <xf numFmtId="0" fontId="12" fillId="37" borderId="23" xfId="46" applyFont="1" applyFill="1" applyBorder="1" applyAlignment="1">
      <alignment vertical="center"/>
      <protection/>
    </xf>
    <xf numFmtId="0" fontId="8" fillId="37" borderId="23" xfId="46" applyFont="1" applyFill="1" applyBorder="1" applyAlignment="1">
      <alignment horizontal="center" vertical="center"/>
      <protection/>
    </xf>
    <xf numFmtId="0" fontId="12" fillId="37" borderId="29" xfId="46" applyFont="1" applyFill="1" applyBorder="1" applyAlignment="1">
      <alignment vertical="center"/>
      <protection/>
    </xf>
    <xf numFmtId="0" fontId="8" fillId="37" borderId="29" xfId="46" applyFont="1" applyFill="1" applyBorder="1" applyAlignment="1">
      <alignment horizontal="center" vertical="center"/>
      <protection/>
    </xf>
    <xf numFmtId="0" fontId="12" fillId="41" borderId="29" xfId="46" applyFont="1" applyFill="1" applyBorder="1" applyAlignment="1">
      <alignment vertical="center"/>
      <protection/>
    </xf>
    <xf numFmtId="0" fontId="8" fillId="41" borderId="29" xfId="46" applyFont="1" applyFill="1" applyBorder="1" applyAlignment="1">
      <alignment horizontal="center" vertical="center"/>
      <protection/>
    </xf>
    <xf numFmtId="0" fontId="12" fillId="42" borderId="27" xfId="46" applyFont="1" applyFill="1" applyBorder="1" applyAlignment="1">
      <alignment horizontal="center" vertical="center" wrapText="1"/>
      <protection/>
    </xf>
    <xf numFmtId="0" fontId="12" fillId="42" borderId="18" xfId="46" applyFont="1" applyFill="1" applyBorder="1" applyAlignment="1">
      <alignment horizontal="center" vertical="center" wrapText="1"/>
      <protection/>
    </xf>
    <xf numFmtId="0" fontId="12" fillId="35" borderId="31" xfId="60" applyFont="1" applyFill="1" applyBorder="1" applyAlignment="1">
      <alignment horizontal="left" vertical="center"/>
      <protection/>
    </xf>
    <xf numFmtId="0" fontId="12" fillId="36" borderId="31" xfId="46" applyFont="1" applyFill="1" applyBorder="1" applyAlignment="1">
      <alignment horizontal="center" vertical="center" wrapText="1"/>
      <protection/>
    </xf>
    <xf numFmtId="0" fontId="12" fillId="42" borderId="31" xfId="46" applyFont="1" applyFill="1" applyBorder="1" applyAlignment="1">
      <alignment horizontal="center" vertical="center" wrapText="1"/>
      <protection/>
    </xf>
    <xf numFmtId="0" fontId="1" fillId="0" borderId="29" xfId="46" applyBorder="1">
      <alignment/>
      <protection/>
    </xf>
    <xf numFmtId="0" fontId="3" fillId="33" borderId="25" xfId="61" applyNumberFormat="1" applyFont="1" applyFill="1" applyBorder="1" applyAlignment="1">
      <alignment horizontal="center"/>
      <protection/>
    </xf>
    <xf numFmtId="0" fontId="3" fillId="33" borderId="32" xfId="49" applyNumberFormat="1" applyFont="1" applyFill="1" applyBorder="1" applyAlignment="1">
      <alignment horizontal="center"/>
      <protection/>
    </xf>
    <xf numFmtId="0" fontId="1" fillId="34" borderId="32" xfId="49" applyNumberFormat="1" applyFont="1" applyFill="1" applyBorder="1" applyAlignment="1">
      <alignment horizontal="center"/>
      <protection/>
    </xf>
    <xf numFmtId="0" fontId="7" fillId="0" borderId="29" xfId="46" applyFont="1" applyBorder="1">
      <alignment/>
      <protection/>
    </xf>
    <xf numFmtId="0" fontId="7" fillId="43" borderId="29" xfId="46" applyFont="1" applyFill="1" applyBorder="1">
      <alignment/>
      <protection/>
    </xf>
    <xf numFmtId="0" fontId="7" fillId="0" borderId="19" xfId="46" applyFont="1" applyBorder="1" applyAlignment="1">
      <alignment horizontal="left"/>
      <protection/>
    </xf>
    <xf numFmtId="0" fontId="7" fillId="44" borderId="29" xfId="46" applyFont="1" applyFill="1" applyBorder="1">
      <alignment/>
      <protection/>
    </xf>
    <xf numFmtId="0" fontId="14" fillId="45" borderId="29" xfId="46" applyFont="1" applyFill="1" applyBorder="1" applyAlignment="1">
      <alignment horizontal="center" vertical="center"/>
      <protection/>
    </xf>
    <xf numFmtId="0" fontId="49" fillId="44" borderId="29" xfId="0" applyFont="1" applyFill="1" applyBorder="1" applyAlignment="1">
      <alignment horizontal="center"/>
    </xf>
    <xf numFmtId="0" fontId="51" fillId="44" borderId="29" xfId="0" applyFont="1" applyFill="1" applyBorder="1" applyAlignment="1">
      <alignment horizontal="left"/>
    </xf>
    <xf numFmtId="0" fontId="1" fillId="33" borderId="25" xfId="49" applyNumberFormat="1" applyFont="1" applyFill="1" applyBorder="1" applyAlignment="1">
      <alignment horizontal="center"/>
      <protection/>
    </xf>
    <xf numFmtId="0" fontId="1" fillId="33" borderId="32" xfId="49" applyNumberFormat="1" applyFont="1" applyFill="1" applyBorder="1" applyAlignment="1">
      <alignment horizontal="center"/>
      <protection/>
    </xf>
    <xf numFmtId="0" fontId="15" fillId="0" borderId="10" xfId="48" applyFont="1" applyBorder="1" applyAlignment="1">
      <alignment horizontal="center" vertical="center"/>
      <protection/>
    </xf>
    <xf numFmtId="0" fontId="3" fillId="35" borderId="17" xfId="49" applyNumberFormat="1" applyFont="1" applyFill="1" applyBorder="1" applyAlignment="1">
      <alignment horizontal="center" vertical="center"/>
      <protection/>
    </xf>
    <xf numFmtId="0" fontId="8" fillId="35" borderId="17" xfId="49" applyNumberFormat="1" applyFont="1" applyFill="1" applyBorder="1" applyAlignment="1">
      <alignment horizontal="center" vertical="center"/>
      <protection/>
    </xf>
    <xf numFmtId="0" fontId="3" fillId="0" borderId="17" xfId="46" applyFont="1" applyBorder="1" applyAlignment="1">
      <alignment horizontal="center"/>
      <protection/>
    </xf>
    <xf numFmtId="0" fontId="15" fillId="35" borderId="17" xfId="46" applyFont="1" applyFill="1" applyBorder="1" applyAlignment="1">
      <alignment horizontal="center"/>
      <protection/>
    </xf>
    <xf numFmtId="0" fontId="3" fillId="35" borderId="22" xfId="49" applyNumberFormat="1" applyFont="1" applyFill="1" applyBorder="1" applyAlignment="1">
      <alignment horizontal="center" vertical="center"/>
      <protection/>
    </xf>
    <xf numFmtId="0" fontId="3" fillId="0" borderId="29" xfId="46" applyFont="1" applyBorder="1" applyAlignment="1">
      <alignment horizontal="center"/>
      <protection/>
    </xf>
    <xf numFmtId="0" fontId="15" fillId="35" borderId="29" xfId="46" applyFont="1" applyFill="1" applyBorder="1" applyAlignment="1">
      <alignment horizontal="center"/>
      <protection/>
    </xf>
    <xf numFmtId="0" fontId="31" fillId="0" borderId="29" xfId="46" applyFont="1" applyBorder="1">
      <alignment/>
      <protection/>
    </xf>
    <xf numFmtId="0" fontId="0" fillId="35" borderId="32" xfId="59" applyFont="1" applyFill="1" applyBorder="1">
      <alignment/>
      <protection/>
    </xf>
    <xf numFmtId="0" fontId="3" fillId="39" borderId="33" xfId="49" applyNumberFormat="1" applyFont="1" applyFill="1" applyBorder="1" applyAlignment="1">
      <alignment horizontal="center"/>
      <protection/>
    </xf>
    <xf numFmtId="0" fontId="3" fillId="39" borderId="24" xfId="49" applyNumberFormat="1" applyFont="1" applyFill="1" applyBorder="1" applyAlignment="1">
      <alignment horizontal="center"/>
      <protection/>
    </xf>
    <xf numFmtId="0" fontId="1" fillId="33" borderId="29" xfId="49" applyNumberFormat="1" applyFont="1" applyFill="1" applyBorder="1" applyAlignment="1">
      <alignment horizontal="center"/>
      <protection/>
    </xf>
    <xf numFmtId="0" fontId="1" fillId="0" borderId="20" xfId="46" applyBorder="1">
      <alignment/>
      <protection/>
    </xf>
    <xf numFmtId="0" fontId="1" fillId="0" borderId="19" xfId="46" applyBorder="1">
      <alignment/>
      <protection/>
    </xf>
    <xf numFmtId="0" fontId="14" fillId="41" borderId="29" xfId="46" applyFont="1" applyFill="1" applyBorder="1" applyAlignment="1">
      <alignment horizontal="center" vertical="center"/>
      <protection/>
    </xf>
    <xf numFmtId="0" fontId="15" fillId="46" borderId="29" xfId="46" applyFont="1" applyFill="1" applyBorder="1" applyAlignment="1">
      <alignment horizontal="center"/>
      <protection/>
    </xf>
    <xf numFmtId="0" fontId="15" fillId="35" borderId="22" xfId="46" applyFont="1" applyFill="1" applyBorder="1" applyAlignment="1">
      <alignment horizontal="center"/>
      <protection/>
    </xf>
    <xf numFmtId="0" fontId="15" fillId="0" borderId="17" xfId="46" applyFont="1" applyBorder="1" applyAlignment="1">
      <alignment horizontal="center"/>
      <protection/>
    </xf>
    <xf numFmtId="0" fontId="0" fillId="35" borderId="25" xfId="59" applyFont="1" applyFill="1" applyBorder="1">
      <alignment/>
      <protection/>
    </xf>
    <xf numFmtId="0" fontId="7" fillId="46" borderId="29" xfId="46" applyFont="1" applyFill="1" applyBorder="1" applyAlignment="1">
      <alignment horizontal="left"/>
      <protection/>
    </xf>
    <xf numFmtId="0" fontId="7" fillId="0" borderId="29" xfId="46" applyFont="1" applyBorder="1" applyAlignment="1">
      <alignment horizontal="left"/>
      <protection/>
    </xf>
    <xf numFmtId="0" fontId="7" fillId="35" borderId="25" xfId="46" applyFont="1" applyFill="1" applyBorder="1" applyAlignment="1">
      <alignment horizontal="left"/>
      <protection/>
    </xf>
    <xf numFmtId="0" fontId="3" fillId="40" borderId="34" xfId="46" applyFont="1" applyFill="1" applyBorder="1" applyAlignment="1">
      <alignment horizontal="center"/>
      <protection/>
    </xf>
    <xf numFmtId="0" fontId="3" fillId="39" borderId="25" xfId="61" applyNumberFormat="1" applyFont="1" applyFill="1" applyBorder="1" applyAlignment="1">
      <alignment horizontal="center"/>
      <protection/>
    </xf>
    <xf numFmtId="0" fontId="3" fillId="40" borderId="19" xfId="46" applyFont="1" applyFill="1" applyBorder="1" applyAlignment="1">
      <alignment horizontal="center"/>
      <protection/>
    </xf>
    <xf numFmtId="0" fontId="3" fillId="39" borderId="26" xfId="49" applyNumberFormat="1" applyFont="1" applyFill="1" applyBorder="1" applyAlignment="1">
      <alignment horizontal="center"/>
      <protection/>
    </xf>
    <xf numFmtId="0" fontId="1" fillId="34" borderId="25" xfId="61" applyNumberFormat="1" applyFont="1" applyFill="1" applyBorder="1" applyAlignment="1">
      <alignment horizontal="center"/>
      <protection/>
    </xf>
    <xf numFmtId="0" fontId="1" fillId="34" borderId="26" xfId="48" applyFont="1" applyFill="1" applyBorder="1" applyAlignment="1">
      <alignment horizontal="center"/>
      <protection/>
    </xf>
    <xf numFmtId="0" fontId="3" fillId="34" borderId="18" xfId="49" applyNumberFormat="1" applyFont="1" applyFill="1" applyBorder="1" applyAlignment="1">
      <alignment horizontal="center"/>
      <protection/>
    </xf>
    <xf numFmtId="0" fontId="3" fillId="34" borderId="18" xfId="61" applyNumberFormat="1" applyFont="1" applyFill="1" applyBorder="1" applyAlignment="1">
      <alignment horizontal="center"/>
      <protection/>
    </xf>
    <xf numFmtId="0" fontId="3" fillId="34" borderId="23" xfId="49" applyNumberFormat="1" applyFont="1" applyFill="1" applyBorder="1" applyAlignment="1">
      <alignment horizontal="center"/>
      <protection/>
    </xf>
    <xf numFmtId="0" fontId="3" fillId="34" borderId="25" xfId="49" applyNumberFormat="1" applyFont="1" applyFill="1" applyBorder="1" applyAlignment="1">
      <alignment horizontal="center"/>
      <protection/>
    </xf>
    <xf numFmtId="0" fontId="3" fillId="34" borderId="20" xfId="49" applyNumberFormat="1" applyFont="1" applyFill="1" applyBorder="1" applyAlignment="1">
      <alignment horizontal="center"/>
      <protection/>
    </xf>
    <xf numFmtId="0" fontId="3" fillId="34" borderId="20" xfId="61" applyNumberFormat="1" applyFont="1" applyFill="1" applyBorder="1" applyAlignment="1">
      <alignment horizontal="center"/>
      <protection/>
    </xf>
    <xf numFmtId="0" fontId="3" fillId="34" borderId="19" xfId="49" applyNumberFormat="1" applyFont="1" applyFill="1" applyBorder="1" applyAlignment="1">
      <alignment horizontal="center"/>
      <protection/>
    </xf>
    <xf numFmtId="0" fontId="3" fillId="34" borderId="21" xfId="49" applyNumberFormat="1" applyFont="1" applyFill="1" applyBorder="1" applyAlignment="1">
      <alignment horizontal="center"/>
      <protection/>
    </xf>
    <xf numFmtId="0" fontId="3" fillId="34" borderId="24" xfId="49" applyNumberFormat="1" applyFont="1" applyFill="1" applyBorder="1" applyAlignment="1">
      <alignment horizontal="center"/>
      <protection/>
    </xf>
    <xf numFmtId="0" fontId="3" fillId="34" borderId="26" xfId="49" applyNumberFormat="1" applyFont="1" applyFill="1" applyBorder="1" applyAlignment="1">
      <alignment horizontal="center"/>
      <protection/>
    </xf>
    <xf numFmtId="0" fontId="3" fillId="34" borderId="16" xfId="49" applyNumberFormat="1" applyFont="1" applyFill="1" applyBorder="1" applyAlignment="1">
      <alignment horizontal="center"/>
      <protection/>
    </xf>
    <xf numFmtId="0" fontId="3" fillId="34" borderId="16" xfId="48" applyFont="1" applyFill="1" applyBorder="1" applyAlignment="1">
      <alignment horizontal="center"/>
      <protection/>
    </xf>
    <xf numFmtId="0" fontId="52" fillId="44" borderId="35" xfId="0" applyFont="1" applyFill="1" applyBorder="1" applyAlignment="1">
      <alignment horizontal="center"/>
    </xf>
    <xf numFmtId="0" fontId="51" fillId="44" borderId="29" xfId="0" applyFont="1" applyFill="1" applyBorder="1" applyAlignment="1">
      <alignment horizontal="center"/>
    </xf>
    <xf numFmtId="0" fontId="51" fillId="43" borderId="29" xfId="0" applyFont="1" applyFill="1" applyBorder="1" applyAlignment="1">
      <alignment horizontal="center"/>
    </xf>
    <xf numFmtId="0" fontId="52" fillId="44" borderId="29" xfId="0" applyFont="1" applyFill="1" applyBorder="1" applyAlignment="1">
      <alignment horizontal="center"/>
    </xf>
    <xf numFmtId="0" fontId="52" fillId="44" borderId="36" xfId="0" applyFont="1" applyFill="1" applyBorder="1" applyAlignment="1">
      <alignment horizontal="center"/>
    </xf>
    <xf numFmtId="0" fontId="51" fillId="44" borderId="36" xfId="0" applyFont="1" applyFill="1" applyBorder="1" applyAlignment="1">
      <alignment horizontal="center"/>
    </xf>
    <xf numFmtId="0" fontId="52" fillId="43" borderId="29" xfId="0" applyFont="1" applyFill="1" applyBorder="1" applyAlignment="1">
      <alignment horizontal="center"/>
    </xf>
    <xf numFmtId="0" fontId="3" fillId="35" borderId="18" xfId="49" applyNumberFormat="1" applyFont="1" applyFill="1" applyBorder="1" applyAlignment="1">
      <alignment horizontal="center" vertical="center"/>
      <protection/>
    </xf>
    <xf numFmtId="0" fontId="3" fillId="0" borderId="23" xfId="46" applyFont="1" applyBorder="1" applyAlignment="1">
      <alignment horizontal="center"/>
      <protection/>
    </xf>
    <xf numFmtId="0" fontId="1" fillId="43" borderId="29" xfId="46" applyFont="1" applyFill="1" applyBorder="1">
      <alignment/>
      <protection/>
    </xf>
    <xf numFmtId="0" fontId="49" fillId="44" borderId="17" xfId="0" applyFont="1" applyFill="1" applyBorder="1" applyAlignment="1">
      <alignment horizontal="center"/>
    </xf>
    <xf numFmtId="0" fontId="31" fillId="44" borderId="23" xfId="46" applyFont="1" applyFill="1" applyBorder="1">
      <alignment/>
      <protection/>
    </xf>
    <xf numFmtId="0" fontId="8" fillId="46" borderId="29" xfId="49" applyNumberFormat="1" applyFont="1" applyFill="1" applyBorder="1" applyAlignment="1">
      <alignment horizontal="center" vertical="center"/>
      <protection/>
    </xf>
    <xf numFmtId="0" fontId="52" fillId="44" borderId="18" xfId="0" applyFont="1" applyFill="1" applyBorder="1" applyAlignment="1">
      <alignment horizontal="center"/>
    </xf>
    <xf numFmtId="0" fontId="49" fillId="44" borderId="35" xfId="0" applyFont="1" applyFill="1" applyBorder="1" applyAlignment="1">
      <alignment horizontal="center"/>
    </xf>
    <xf numFmtId="0" fontId="31" fillId="44" borderId="35" xfId="46" applyFont="1" applyFill="1" applyBorder="1">
      <alignment/>
      <protection/>
    </xf>
    <xf numFmtId="0" fontId="15" fillId="43" borderId="29" xfId="46" applyFont="1" applyFill="1" applyBorder="1" applyAlignment="1">
      <alignment horizontal="center"/>
      <protection/>
    </xf>
    <xf numFmtId="0" fontId="31" fillId="43" borderId="29" xfId="46" applyFont="1" applyFill="1" applyBorder="1">
      <alignment/>
      <protection/>
    </xf>
    <xf numFmtId="0" fontId="52" fillId="44" borderId="37" xfId="0" applyFont="1" applyFill="1" applyBorder="1" applyAlignment="1">
      <alignment horizontal="center"/>
    </xf>
    <xf numFmtId="0" fontId="7" fillId="35" borderId="20" xfId="46" applyFont="1" applyFill="1" applyBorder="1" applyAlignment="1">
      <alignment horizontal="left"/>
      <protection/>
    </xf>
    <xf numFmtId="0" fontId="0" fillId="35" borderId="18" xfId="59" applyFont="1" applyFill="1" applyBorder="1">
      <alignment/>
      <protection/>
    </xf>
    <xf numFmtId="0" fontId="7" fillId="0" borderId="23" xfId="46" applyFont="1" applyBorder="1">
      <alignment/>
      <protection/>
    </xf>
    <xf numFmtId="0" fontId="51" fillId="44" borderId="20" xfId="0" applyFont="1" applyFill="1" applyBorder="1" applyAlignment="1">
      <alignment horizontal="left"/>
    </xf>
    <xf numFmtId="0" fontId="7" fillId="44" borderId="23" xfId="46" applyFont="1" applyFill="1" applyBorder="1">
      <alignment/>
      <protection/>
    </xf>
    <xf numFmtId="0" fontId="0" fillId="46" borderId="29" xfId="47" applyFont="1" applyFill="1" applyBorder="1" applyAlignment="1">
      <alignment horizontal="left"/>
      <protection/>
    </xf>
    <xf numFmtId="0" fontId="51" fillId="44" borderId="18" xfId="0" applyFont="1" applyFill="1" applyBorder="1" applyAlignment="1">
      <alignment horizontal="center"/>
    </xf>
    <xf numFmtId="0" fontId="3" fillId="40" borderId="18" xfId="46" applyFont="1" applyFill="1" applyBorder="1" applyAlignment="1">
      <alignment horizontal="center"/>
      <protection/>
    </xf>
    <xf numFmtId="0" fontId="3" fillId="39" borderId="25" xfId="49" applyNumberFormat="1" applyFont="1" applyFill="1" applyBorder="1" applyAlignment="1">
      <alignment horizontal="center"/>
      <protection/>
    </xf>
    <xf numFmtId="0" fontId="3" fillId="34" borderId="38" xfId="49" applyNumberFormat="1" applyFont="1" applyFill="1" applyBorder="1" applyAlignment="1">
      <alignment horizontal="center" vertical="center" wrapText="1"/>
      <protection/>
    </xf>
    <xf numFmtId="0" fontId="2" fillId="0" borderId="0" xfId="62" applyFont="1" applyBorder="1" applyAlignment="1">
      <alignment horizontal="center" vertical="center" wrapText="1"/>
      <protection/>
    </xf>
    <xf numFmtId="0" fontId="3" fillId="33" borderId="38" xfId="49" applyNumberFormat="1" applyFont="1" applyFill="1" applyBorder="1" applyAlignment="1">
      <alignment horizontal="center" vertical="center" wrapText="1"/>
      <protection/>
    </xf>
    <xf numFmtId="0" fontId="10" fillId="0" borderId="39" xfId="46" applyFont="1" applyBorder="1" applyAlignment="1">
      <alignment horizontal="center" vertical="center"/>
      <protection/>
    </xf>
    <xf numFmtId="0" fontId="10" fillId="0" borderId="40" xfId="46" applyFont="1" applyBorder="1" applyAlignment="1">
      <alignment horizontal="center" vertical="center"/>
      <protection/>
    </xf>
    <xf numFmtId="0" fontId="11" fillId="0" borderId="41" xfId="60" applyFont="1" applyFill="1" applyBorder="1" applyAlignment="1">
      <alignment horizontal="center" vertical="center"/>
      <protection/>
    </xf>
    <xf numFmtId="0" fontId="11" fillId="0" borderId="42" xfId="60" applyFont="1" applyFill="1" applyBorder="1" applyAlignment="1">
      <alignment horizontal="center" vertical="center"/>
      <protection/>
    </xf>
    <xf numFmtId="0" fontId="10" fillId="0" borderId="43" xfId="46" applyFont="1" applyFill="1" applyBorder="1" applyAlignment="1">
      <alignment horizontal="center" vertical="center"/>
      <protection/>
    </xf>
    <xf numFmtId="0" fontId="10" fillId="0" borderId="44" xfId="46" applyFont="1" applyFill="1" applyBorder="1" applyAlignment="1">
      <alignment horizontal="center" vertical="center"/>
      <protection/>
    </xf>
    <xf numFmtId="0" fontId="13" fillId="36" borderId="0" xfId="46" applyFont="1" applyFill="1" applyBorder="1" applyAlignment="1">
      <alignment horizontal="center" vertical="center" wrapText="1"/>
      <protection/>
    </xf>
    <xf numFmtId="0" fontId="10" fillId="0" borderId="45" xfId="46" applyFont="1" applyBorder="1" applyAlignment="1">
      <alignment horizontal="center" vertical="center"/>
      <protection/>
    </xf>
    <xf numFmtId="0" fontId="11" fillId="0" borderId="12" xfId="60" applyFont="1" applyFill="1" applyBorder="1" applyAlignment="1">
      <alignment horizontal="center" vertical="center"/>
      <protection/>
    </xf>
    <xf numFmtId="0" fontId="11" fillId="0" borderId="46" xfId="60" applyFont="1" applyFill="1" applyBorder="1" applyAlignment="1">
      <alignment horizontal="center" vertical="center"/>
      <protection/>
    </xf>
    <xf numFmtId="0" fontId="10" fillId="0" borderId="36" xfId="46" applyFont="1" applyBorder="1" applyAlignment="1">
      <alignment horizontal="center" vertical="center" wrapText="1"/>
      <protection/>
    </xf>
    <xf numFmtId="0" fontId="10" fillId="0" borderId="47" xfId="46" applyFont="1" applyBorder="1" applyAlignment="1">
      <alignment horizontal="center" vertical="center" wrapText="1"/>
      <protection/>
    </xf>
    <xf numFmtId="0" fontId="10" fillId="0" borderId="48" xfId="46" applyFont="1" applyBorder="1" applyAlignment="1">
      <alignment horizontal="center" vertical="center" wrapText="1"/>
      <protection/>
    </xf>
    <xf numFmtId="0" fontId="11" fillId="0" borderId="36" xfId="60" applyFont="1" applyFill="1" applyBorder="1" applyAlignment="1">
      <alignment horizontal="center" vertical="center"/>
      <protection/>
    </xf>
    <xf numFmtId="0" fontId="11" fillId="0" borderId="47" xfId="60" applyFont="1" applyFill="1" applyBorder="1" applyAlignment="1">
      <alignment horizontal="center" vertical="center"/>
      <protection/>
    </xf>
    <xf numFmtId="0" fontId="11" fillId="0" borderId="48" xfId="60" applyFont="1" applyFill="1" applyBorder="1" applyAlignment="1">
      <alignment horizontal="center" vertical="center"/>
      <protection/>
    </xf>
    <xf numFmtId="0" fontId="10" fillId="0" borderId="36" xfId="46" applyFont="1" applyFill="1" applyBorder="1" applyAlignment="1">
      <alignment horizontal="center" vertical="center"/>
      <protection/>
    </xf>
    <xf numFmtId="0" fontId="10" fillId="0" borderId="47" xfId="46" applyFont="1" applyFill="1" applyBorder="1" applyAlignment="1">
      <alignment horizontal="center" vertical="center"/>
      <protection/>
    </xf>
    <xf numFmtId="0" fontId="10" fillId="0" borderId="48" xfId="46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cel Built-in Normal 3" xfId="48"/>
    <cellStyle name="Excel Built-in Normal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0</xdr:row>
      <xdr:rowOff>133350</xdr:rowOff>
    </xdr:from>
    <xdr:to>
      <xdr:col>17</xdr:col>
      <xdr:colOff>514350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1038225" cy="8382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2057400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0"/>
          <a:ext cx="2038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2</xdr:row>
      <xdr:rowOff>85725</xdr:rowOff>
    </xdr:from>
    <xdr:to>
      <xdr:col>12</xdr:col>
      <xdr:colOff>85725</xdr:colOff>
      <xdr:row>5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485775"/>
          <a:ext cx="2495550" cy="55245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9"/>
  <sheetViews>
    <sheetView tabSelected="1" zoomScalePageLayoutView="0" workbookViewId="0" topLeftCell="A1">
      <selection activeCell="D9" sqref="D9"/>
    </sheetView>
  </sheetViews>
  <sheetFormatPr defaultColWidth="8.7109375" defaultRowHeight="12.75"/>
  <cols>
    <col min="1" max="2" width="8.7109375" style="1" customWidth="1"/>
    <col min="3" max="3" width="32.8515625" style="1" customWidth="1"/>
    <col min="4" max="16384" width="8.7109375" style="1" customWidth="1"/>
  </cols>
  <sheetData>
    <row r="2" spans="6:19" ht="15" customHeight="1">
      <c r="F2" s="155" t="s">
        <v>8</v>
      </c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6" ht="15.75" thickBot="1"/>
    <row r="7" spans="1:25" ht="15.75" customHeight="1" thickBot="1">
      <c r="A7" s="2"/>
      <c r="B7" s="2"/>
      <c r="C7" s="2"/>
      <c r="D7" s="2"/>
      <c r="E7" s="156" t="s">
        <v>0</v>
      </c>
      <c r="F7" s="156"/>
      <c r="G7" s="156"/>
      <c r="H7" s="154" t="s">
        <v>9</v>
      </c>
      <c r="I7" s="154"/>
      <c r="J7" s="154"/>
      <c r="K7" s="156" t="s">
        <v>1</v>
      </c>
      <c r="L7" s="156"/>
      <c r="M7" s="156"/>
      <c r="N7" s="154" t="s">
        <v>53</v>
      </c>
      <c r="O7" s="154"/>
      <c r="P7" s="154"/>
      <c r="Q7" s="156" t="s">
        <v>62</v>
      </c>
      <c r="R7" s="156"/>
      <c r="S7" s="156"/>
      <c r="T7" s="154" t="s">
        <v>71</v>
      </c>
      <c r="U7" s="154"/>
      <c r="V7" s="154"/>
      <c r="W7" s="154" t="s">
        <v>70</v>
      </c>
      <c r="X7" s="154"/>
      <c r="Y7" s="154"/>
    </row>
    <row r="8" spans="1:25" ht="15.75" thickBot="1">
      <c r="A8" s="85" t="s">
        <v>66</v>
      </c>
      <c r="B8" s="3" t="s">
        <v>2</v>
      </c>
      <c r="C8" s="4" t="s">
        <v>3</v>
      </c>
      <c r="D8" s="5" t="s">
        <v>4</v>
      </c>
      <c r="E8" s="6" t="s">
        <v>5</v>
      </c>
      <c r="F8" s="7" t="s">
        <v>6</v>
      </c>
      <c r="G8" s="8" t="s">
        <v>7</v>
      </c>
      <c r="H8" s="9" t="s">
        <v>5</v>
      </c>
      <c r="I8" s="10" t="s">
        <v>6</v>
      </c>
      <c r="J8" s="11" t="s">
        <v>7</v>
      </c>
      <c r="K8" s="6" t="s">
        <v>5</v>
      </c>
      <c r="L8" s="7" t="s">
        <v>6</v>
      </c>
      <c r="M8" s="8" t="s">
        <v>7</v>
      </c>
      <c r="N8" s="9" t="s">
        <v>5</v>
      </c>
      <c r="O8" s="10" t="s">
        <v>6</v>
      </c>
      <c r="P8" s="11" t="s">
        <v>7</v>
      </c>
      <c r="Q8" s="6" t="s">
        <v>5</v>
      </c>
      <c r="R8" s="7" t="s">
        <v>6</v>
      </c>
      <c r="S8" s="8" t="s">
        <v>7</v>
      </c>
      <c r="T8" s="9" t="s">
        <v>5</v>
      </c>
      <c r="U8" s="10" t="s">
        <v>6</v>
      </c>
      <c r="V8" s="11" t="s">
        <v>7</v>
      </c>
      <c r="W8" s="9" t="s">
        <v>5</v>
      </c>
      <c r="X8" s="10" t="s">
        <v>6</v>
      </c>
      <c r="Y8" s="11" t="s">
        <v>7</v>
      </c>
    </row>
    <row r="9" spans="1:25" ht="15">
      <c r="A9" s="12">
        <v>1</v>
      </c>
      <c r="B9" s="87">
        <v>41</v>
      </c>
      <c r="C9" s="21" t="s">
        <v>10</v>
      </c>
      <c r="D9" s="13">
        <f aca="true" t="shared" si="0" ref="D9:D40">G9+J9+M9+P9+S9+V9+Y9</f>
        <v>569</v>
      </c>
      <c r="E9" s="24">
        <v>3</v>
      </c>
      <c r="F9" s="25">
        <v>61</v>
      </c>
      <c r="G9" s="14">
        <f aca="true" t="shared" si="1" ref="G9:G40">E9+F9</f>
        <v>64</v>
      </c>
      <c r="H9" s="22">
        <v>12</v>
      </c>
      <c r="I9" s="16">
        <v>100</v>
      </c>
      <c r="J9" s="17">
        <f aca="true" t="shared" si="2" ref="J9:J40">H9+I9</f>
        <v>112</v>
      </c>
      <c r="K9" s="49">
        <v>2</v>
      </c>
      <c r="L9" s="48">
        <v>54</v>
      </c>
      <c r="M9" s="14">
        <f aca="true" t="shared" si="3" ref="M9:M40">K9+L9</f>
        <v>56</v>
      </c>
      <c r="N9" s="22">
        <v>2</v>
      </c>
      <c r="O9" s="16">
        <v>61</v>
      </c>
      <c r="P9" s="17">
        <f aca="true" t="shared" si="4" ref="P9:P40">N9+O9</f>
        <v>63</v>
      </c>
      <c r="Q9" s="20">
        <v>4</v>
      </c>
      <c r="R9" s="18">
        <v>78</v>
      </c>
      <c r="S9" s="14">
        <f aca="true" t="shared" si="5" ref="S9:S40">Q9+R9</f>
        <v>82</v>
      </c>
      <c r="T9" s="22">
        <v>12</v>
      </c>
      <c r="U9" s="16">
        <v>100</v>
      </c>
      <c r="V9" s="17">
        <f aca="true" t="shared" si="6" ref="V9:V40">T9+U9</f>
        <v>112</v>
      </c>
      <c r="W9" s="115">
        <v>2</v>
      </c>
      <c r="X9" s="120">
        <v>78</v>
      </c>
      <c r="Y9" s="17">
        <f aca="true" t="shared" si="7" ref="Y9:Y40">W9+X9</f>
        <v>80</v>
      </c>
    </row>
    <row r="10" spans="1:25" ht="15">
      <c r="A10" s="12">
        <v>2</v>
      </c>
      <c r="B10" s="87">
        <v>45</v>
      </c>
      <c r="C10" s="19" t="s">
        <v>12</v>
      </c>
      <c r="D10" s="13">
        <f t="shared" si="0"/>
        <v>557.5</v>
      </c>
      <c r="E10" s="24">
        <v>2</v>
      </c>
      <c r="F10" s="25">
        <v>100</v>
      </c>
      <c r="G10" s="14">
        <f t="shared" si="1"/>
        <v>102</v>
      </c>
      <c r="H10" s="22">
        <v>2</v>
      </c>
      <c r="I10" s="16">
        <v>61</v>
      </c>
      <c r="J10" s="17">
        <f t="shared" si="2"/>
        <v>63</v>
      </c>
      <c r="K10" s="49">
        <v>6</v>
      </c>
      <c r="L10" s="48">
        <v>88</v>
      </c>
      <c r="M10" s="14">
        <f t="shared" si="3"/>
        <v>94</v>
      </c>
      <c r="N10" s="15">
        <v>2</v>
      </c>
      <c r="O10" s="16">
        <v>61</v>
      </c>
      <c r="P10" s="17">
        <f t="shared" si="4"/>
        <v>63</v>
      </c>
      <c r="Q10" s="20">
        <v>12</v>
      </c>
      <c r="R10" s="18">
        <v>88</v>
      </c>
      <c r="S10" s="14">
        <f t="shared" si="5"/>
        <v>100</v>
      </c>
      <c r="T10" s="15">
        <v>3</v>
      </c>
      <c r="U10" s="16">
        <v>78</v>
      </c>
      <c r="V10" s="17">
        <f t="shared" si="6"/>
        <v>81</v>
      </c>
      <c r="W10" s="114">
        <v>0.5</v>
      </c>
      <c r="X10" s="120">
        <v>54</v>
      </c>
      <c r="Y10" s="17">
        <f t="shared" si="7"/>
        <v>54.5</v>
      </c>
    </row>
    <row r="11" spans="1:25" ht="15">
      <c r="A11" s="12">
        <v>3</v>
      </c>
      <c r="B11" s="86">
        <v>5</v>
      </c>
      <c r="C11" s="19" t="s">
        <v>11</v>
      </c>
      <c r="D11" s="13">
        <f t="shared" si="0"/>
        <v>489</v>
      </c>
      <c r="E11" s="24">
        <v>10</v>
      </c>
      <c r="F11" s="25">
        <v>88</v>
      </c>
      <c r="G11" s="14">
        <f t="shared" si="1"/>
        <v>98</v>
      </c>
      <c r="H11" s="22">
        <v>2</v>
      </c>
      <c r="I11" s="16">
        <v>88</v>
      </c>
      <c r="J11" s="17">
        <f t="shared" si="2"/>
        <v>90</v>
      </c>
      <c r="K11" s="47">
        <v>8</v>
      </c>
      <c r="L11" s="48">
        <v>69</v>
      </c>
      <c r="M11" s="14">
        <f t="shared" si="3"/>
        <v>77</v>
      </c>
      <c r="N11" s="15">
        <v>3</v>
      </c>
      <c r="O11" s="16">
        <v>54</v>
      </c>
      <c r="P11" s="17">
        <f t="shared" si="4"/>
        <v>57</v>
      </c>
      <c r="Q11" s="20">
        <v>10</v>
      </c>
      <c r="R11" s="18">
        <v>100</v>
      </c>
      <c r="S11" s="14">
        <f t="shared" si="5"/>
        <v>110</v>
      </c>
      <c r="T11" s="15">
        <v>3</v>
      </c>
      <c r="U11" s="16">
        <v>54</v>
      </c>
      <c r="V11" s="17">
        <f t="shared" si="6"/>
        <v>57</v>
      </c>
      <c r="W11" s="114">
        <v>0</v>
      </c>
      <c r="X11" s="120">
        <v>0</v>
      </c>
      <c r="Y11" s="17">
        <f t="shared" si="7"/>
        <v>0</v>
      </c>
    </row>
    <row r="12" spans="1:25" ht="15">
      <c r="A12" s="12">
        <v>4</v>
      </c>
      <c r="B12" s="88">
        <v>32</v>
      </c>
      <c r="C12" s="26" t="s">
        <v>21</v>
      </c>
      <c r="D12" s="13">
        <f t="shared" si="0"/>
        <v>482</v>
      </c>
      <c r="E12" s="24">
        <v>2</v>
      </c>
      <c r="F12" s="25">
        <v>54</v>
      </c>
      <c r="G12" s="14">
        <f t="shared" si="1"/>
        <v>56</v>
      </c>
      <c r="H12" s="22">
        <v>1</v>
      </c>
      <c r="I12" s="16">
        <v>54</v>
      </c>
      <c r="J12" s="17">
        <f t="shared" si="2"/>
        <v>55</v>
      </c>
      <c r="K12" s="108">
        <v>10</v>
      </c>
      <c r="L12" s="110">
        <v>54</v>
      </c>
      <c r="M12" s="14">
        <f t="shared" si="3"/>
        <v>64</v>
      </c>
      <c r="N12" s="15">
        <v>2</v>
      </c>
      <c r="O12" s="16">
        <v>78</v>
      </c>
      <c r="P12" s="17">
        <f t="shared" si="4"/>
        <v>80</v>
      </c>
      <c r="Q12" s="20">
        <v>8</v>
      </c>
      <c r="R12" s="18">
        <v>54</v>
      </c>
      <c r="S12" s="14">
        <f t="shared" si="5"/>
        <v>62</v>
      </c>
      <c r="T12" s="15">
        <v>8</v>
      </c>
      <c r="U12" s="16">
        <v>61</v>
      </c>
      <c r="V12" s="17">
        <f t="shared" si="6"/>
        <v>69</v>
      </c>
      <c r="W12" s="114">
        <v>8</v>
      </c>
      <c r="X12" s="120">
        <v>88</v>
      </c>
      <c r="Y12" s="17">
        <f t="shared" si="7"/>
        <v>96</v>
      </c>
    </row>
    <row r="13" spans="1:25" ht="15">
      <c r="A13" s="12">
        <v>5</v>
      </c>
      <c r="B13" s="86">
        <v>13</v>
      </c>
      <c r="C13" s="19" t="s">
        <v>23</v>
      </c>
      <c r="D13" s="13">
        <f t="shared" si="0"/>
        <v>442.5</v>
      </c>
      <c r="E13" s="24">
        <v>0.5</v>
      </c>
      <c r="F13" s="25">
        <v>24</v>
      </c>
      <c r="G13" s="14">
        <f t="shared" si="1"/>
        <v>24.5</v>
      </c>
      <c r="H13" s="22">
        <v>1</v>
      </c>
      <c r="I13" s="16">
        <v>24</v>
      </c>
      <c r="J13" s="17">
        <f t="shared" si="2"/>
        <v>25</v>
      </c>
      <c r="K13" s="50">
        <v>4</v>
      </c>
      <c r="L13" s="51">
        <v>54</v>
      </c>
      <c r="M13" s="14">
        <f t="shared" si="3"/>
        <v>58</v>
      </c>
      <c r="N13" s="15">
        <v>10</v>
      </c>
      <c r="O13" s="23">
        <v>100</v>
      </c>
      <c r="P13" s="17">
        <f t="shared" si="4"/>
        <v>110</v>
      </c>
      <c r="Q13" s="20">
        <v>2</v>
      </c>
      <c r="R13" s="18">
        <v>24</v>
      </c>
      <c r="S13" s="14">
        <f t="shared" si="5"/>
        <v>26</v>
      </c>
      <c r="T13" s="15">
        <v>10</v>
      </c>
      <c r="U13" s="23">
        <v>88</v>
      </c>
      <c r="V13" s="17">
        <f t="shared" si="6"/>
        <v>98</v>
      </c>
      <c r="W13" s="114">
        <v>1</v>
      </c>
      <c r="X13" s="121">
        <v>100</v>
      </c>
      <c r="Y13" s="17">
        <f t="shared" si="7"/>
        <v>101</v>
      </c>
    </row>
    <row r="14" spans="1:25" ht="15">
      <c r="A14" s="12">
        <v>6</v>
      </c>
      <c r="B14" s="86">
        <v>3</v>
      </c>
      <c r="C14" s="19" t="s">
        <v>16</v>
      </c>
      <c r="D14" s="13">
        <f t="shared" si="0"/>
        <v>401</v>
      </c>
      <c r="E14" s="24">
        <v>1</v>
      </c>
      <c r="F14" s="25">
        <v>24</v>
      </c>
      <c r="G14" s="14">
        <f t="shared" si="1"/>
        <v>25</v>
      </c>
      <c r="H14" s="22">
        <v>8</v>
      </c>
      <c r="I14" s="16">
        <v>61</v>
      </c>
      <c r="J14" s="17">
        <f t="shared" si="2"/>
        <v>69</v>
      </c>
      <c r="K14" s="50">
        <v>12</v>
      </c>
      <c r="L14" s="51">
        <v>100</v>
      </c>
      <c r="M14" s="14">
        <f t="shared" si="3"/>
        <v>112</v>
      </c>
      <c r="N14" s="15">
        <v>3</v>
      </c>
      <c r="O14" s="23">
        <v>54</v>
      </c>
      <c r="P14" s="17">
        <f t="shared" si="4"/>
        <v>57</v>
      </c>
      <c r="Q14" s="20">
        <v>6</v>
      </c>
      <c r="R14" s="18">
        <v>61</v>
      </c>
      <c r="S14" s="14">
        <f t="shared" si="5"/>
        <v>67</v>
      </c>
      <c r="T14" s="15"/>
      <c r="U14" s="23"/>
      <c r="V14" s="17">
        <f t="shared" si="6"/>
        <v>0</v>
      </c>
      <c r="W14" s="114">
        <v>10</v>
      </c>
      <c r="X14" s="121">
        <v>61</v>
      </c>
      <c r="Y14" s="17">
        <f t="shared" si="7"/>
        <v>71</v>
      </c>
    </row>
    <row r="15" spans="1:25" ht="15">
      <c r="A15" s="12">
        <v>7</v>
      </c>
      <c r="B15" s="86">
        <v>23</v>
      </c>
      <c r="C15" s="19" t="s">
        <v>14</v>
      </c>
      <c r="D15" s="13">
        <f t="shared" si="0"/>
        <v>388</v>
      </c>
      <c r="E15" s="24">
        <v>8</v>
      </c>
      <c r="F15" s="25">
        <v>78</v>
      </c>
      <c r="G15" s="14">
        <f t="shared" si="1"/>
        <v>86</v>
      </c>
      <c r="H15" s="22">
        <v>2</v>
      </c>
      <c r="I15" s="16">
        <v>69</v>
      </c>
      <c r="J15" s="17">
        <f t="shared" si="2"/>
        <v>71</v>
      </c>
      <c r="K15" s="50">
        <v>2</v>
      </c>
      <c r="L15" s="51">
        <v>78</v>
      </c>
      <c r="M15" s="14">
        <f t="shared" si="3"/>
        <v>80</v>
      </c>
      <c r="N15" s="15"/>
      <c r="O15" s="23"/>
      <c r="P15" s="17">
        <f t="shared" si="4"/>
        <v>0</v>
      </c>
      <c r="Q15" s="20">
        <v>0.5</v>
      </c>
      <c r="R15" s="18">
        <v>61</v>
      </c>
      <c r="S15" s="14">
        <f t="shared" si="5"/>
        <v>61.5</v>
      </c>
      <c r="T15" s="15">
        <v>4</v>
      </c>
      <c r="U15" s="23">
        <v>61</v>
      </c>
      <c r="V15" s="17">
        <f t="shared" si="6"/>
        <v>65</v>
      </c>
      <c r="W15" s="114">
        <v>0.5</v>
      </c>
      <c r="X15" s="121">
        <v>24</v>
      </c>
      <c r="Y15" s="17">
        <f t="shared" si="7"/>
        <v>24.5</v>
      </c>
    </row>
    <row r="16" spans="1:25" ht="15">
      <c r="A16" s="12">
        <v>8</v>
      </c>
      <c r="B16" s="88">
        <v>7</v>
      </c>
      <c r="C16" s="26" t="s">
        <v>32</v>
      </c>
      <c r="D16" s="13">
        <f t="shared" si="0"/>
        <v>369</v>
      </c>
      <c r="E16" s="24">
        <v>4</v>
      </c>
      <c r="F16" s="25">
        <v>54</v>
      </c>
      <c r="G16" s="14">
        <f t="shared" si="1"/>
        <v>58</v>
      </c>
      <c r="H16" s="22">
        <v>1</v>
      </c>
      <c r="I16" s="16">
        <v>24</v>
      </c>
      <c r="J16" s="17">
        <f t="shared" si="2"/>
        <v>25</v>
      </c>
      <c r="K16" s="52">
        <v>1</v>
      </c>
      <c r="L16" s="58">
        <v>54</v>
      </c>
      <c r="M16" s="14">
        <f t="shared" si="3"/>
        <v>55</v>
      </c>
      <c r="N16" s="15">
        <v>1</v>
      </c>
      <c r="O16" s="23">
        <v>54</v>
      </c>
      <c r="P16" s="17">
        <f t="shared" si="4"/>
        <v>55</v>
      </c>
      <c r="Q16" s="20">
        <v>0.5</v>
      </c>
      <c r="R16" s="18">
        <v>54</v>
      </c>
      <c r="S16" s="14">
        <f t="shared" si="5"/>
        <v>54.5</v>
      </c>
      <c r="T16" s="15">
        <v>6</v>
      </c>
      <c r="U16" s="23">
        <v>61</v>
      </c>
      <c r="V16" s="17">
        <f t="shared" si="6"/>
        <v>67</v>
      </c>
      <c r="W16" s="114">
        <v>0.5</v>
      </c>
      <c r="X16" s="121">
        <v>54</v>
      </c>
      <c r="Y16" s="17">
        <f t="shared" si="7"/>
        <v>54.5</v>
      </c>
    </row>
    <row r="17" spans="1:25" ht="15">
      <c r="A17" s="12">
        <v>9</v>
      </c>
      <c r="B17" s="86">
        <v>35</v>
      </c>
      <c r="C17" s="19" t="s">
        <v>17</v>
      </c>
      <c r="D17" s="13">
        <f t="shared" si="0"/>
        <v>340</v>
      </c>
      <c r="E17" s="24">
        <v>0.5</v>
      </c>
      <c r="F17" s="25">
        <v>54</v>
      </c>
      <c r="G17" s="14">
        <f t="shared" si="1"/>
        <v>54.5</v>
      </c>
      <c r="H17" s="22">
        <v>3</v>
      </c>
      <c r="I17" s="16">
        <v>54</v>
      </c>
      <c r="J17" s="17">
        <f t="shared" si="2"/>
        <v>57</v>
      </c>
      <c r="K17" s="50">
        <v>1</v>
      </c>
      <c r="L17" s="51">
        <v>54</v>
      </c>
      <c r="M17" s="14">
        <f t="shared" si="3"/>
        <v>55</v>
      </c>
      <c r="N17" s="15">
        <v>4</v>
      </c>
      <c r="O17" s="23">
        <v>54</v>
      </c>
      <c r="P17" s="17">
        <f t="shared" si="4"/>
        <v>58</v>
      </c>
      <c r="Q17" s="20">
        <v>0.25</v>
      </c>
      <c r="R17" s="18">
        <v>54</v>
      </c>
      <c r="S17" s="14">
        <f t="shared" si="5"/>
        <v>54.25</v>
      </c>
      <c r="T17" s="15">
        <v>0</v>
      </c>
      <c r="U17" s="23">
        <v>0</v>
      </c>
      <c r="V17" s="17">
        <f t="shared" si="6"/>
        <v>0</v>
      </c>
      <c r="W17" s="114">
        <v>0.25</v>
      </c>
      <c r="X17" s="121">
        <v>61</v>
      </c>
      <c r="Y17" s="17">
        <f t="shared" si="7"/>
        <v>61.25</v>
      </c>
    </row>
    <row r="18" spans="1:25" ht="15">
      <c r="A18" s="12">
        <v>10</v>
      </c>
      <c r="B18" s="86">
        <v>85</v>
      </c>
      <c r="C18" s="19" t="s">
        <v>13</v>
      </c>
      <c r="D18" s="13">
        <f t="shared" si="0"/>
        <v>305</v>
      </c>
      <c r="E18" s="24">
        <v>4</v>
      </c>
      <c r="F18" s="25">
        <v>69</v>
      </c>
      <c r="G18" s="14">
        <f t="shared" si="1"/>
        <v>73</v>
      </c>
      <c r="H18" s="22">
        <v>6</v>
      </c>
      <c r="I18" s="16">
        <v>78</v>
      </c>
      <c r="J18" s="17">
        <f t="shared" si="2"/>
        <v>84</v>
      </c>
      <c r="K18" s="50">
        <v>3</v>
      </c>
      <c r="L18" s="51">
        <v>54</v>
      </c>
      <c r="M18" s="14">
        <f t="shared" si="3"/>
        <v>57</v>
      </c>
      <c r="N18" s="15"/>
      <c r="O18" s="23"/>
      <c r="P18" s="17">
        <f t="shared" si="4"/>
        <v>0</v>
      </c>
      <c r="Q18" s="20">
        <v>3</v>
      </c>
      <c r="R18" s="18">
        <v>61</v>
      </c>
      <c r="S18" s="14">
        <f t="shared" si="5"/>
        <v>64</v>
      </c>
      <c r="T18" s="15"/>
      <c r="U18" s="23"/>
      <c r="V18" s="17">
        <f t="shared" si="6"/>
        <v>0</v>
      </c>
      <c r="W18" s="114">
        <v>3</v>
      </c>
      <c r="X18" s="121">
        <v>24</v>
      </c>
      <c r="Y18" s="17">
        <f t="shared" si="7"/>
        <v>27</v>
      </c>
    </row>
    <row r="19" spans="1:25" ht="15">
      <c r="A19" s="12">
        <v>11</v>
      </c>
      <c r="B19" s="87">
        <v>17</v>
      </c>
      <c r="C19" s="21" t="s">
        <v>22</v>
      </c>
      <c r="D19" s="13">
        <f t="shared" si="0"/>
        <v>303.5</v>
      </c>
      <c r="E19" s="24">
        <v>2</v>
      </c>
      <c r="F19" s="25">
        <v>54</v>
      </c>
      <c r="G19" s="14">
        <f t="shared" si="1"/>
        <v>56</v>
      </c>
      <c r="H19" s="22">
        <v>0.5</v>
      </c>
      <c r="I19" s="16">
        <v>24</v>
      </c>
      <c r="J19" s="17">
        <f t="shared" si="2"/>
        <v>24.5</v>
      </c>
      <c r="K19" s="53">
        <v>4</v>
      </c>
      <c r="L19" s="54">
        <v>61</v>
      </c>
      <c r="M19" s="14">
        <f t="shared" si="3"/>
        <v>65</v>
      </c>
      <c r="N19" s="22">
        <v>6</v>
      </c>
      <c r="O19" s="23">
        <v>61</v>
      </c>
      <c r="P19" s="17">
        <f t="shared" si="4"/>
        <v>67</v>
      </c>
      <c r="Q19" s="20">
        <v>1</v>
      </c>
      <c r="R19" s="18">
        <v>24</v>
      </c>
      <c r="S19" s="14">
        <f t="shared" si="5"/>
        <v>25</v>
      </c>
      <c r="T19" s="22"/>
      <c r="U19" s="23"/>
      <c r="V19" s="17">
        <f t="shared" si="6"/>
        <v>0</v>
      </c>
      <c r="W19" s="115">
        <v>12</v>
      </c>
      <c r="X19" s="121">
        <v>54</v>
      </c>
      <c r="Y19" s="17">
        <f t="shared" si="7"/>
        <v>66</v>
      </c>
    </row>
    <row r="20" spans="1:25" ht="15">
      <c r="A20" s="12">
        <v>12</v>
      </c>
      <c r="B20" s="88">
        <v>44</v>
      </c>
      <c r="C20" s="78" t="s">
        <v>44</v>
      </c>
      <c r="D20" s="13">
        <f t="shared" si="0"/>
        <v>266.5</v>
      </c>
      <c r="E20" s="24"/>
      <c r="F20" s="25"/>
      <c r="G20" s="14">
        <f t="shared" si="1"/>
        <v>0</v>
      </c>
      <c r="H20" s="22"/>
      <c r="I20" s="16"/>
      <c r="J20" s="17">
        <f t="shared" si="2"/>
        <v>0</v>
      </c>
      <c r="K20" s="52">
        <v>3</v>
      </c>
      <c r="L20" s="58">
        <v>61</v>
      </c>
      <c r="M20" s="14">
        <f t="shared" si="3"/>
        <v>64</v>
      </c>
      <c r="N20" s="15">
        <v>4</v>
      </c>
      <c r="O20" s="23">
        <v>88</v>
      </c>
      <c r="P20" s="17">
        <f t="shared" si="4"/>
        <v>92</v>
      </c>
      <c r="Q20" s="20">
        <v>0.5</v>
      </c>
      <c r="R20" s="18">
        <v>54</v>
      </c>
      <c r="S20" s="14">
        <f t="shared" si="5"/>
        <v>54.5</v>
      </c>
      <c r="T20" s="15"/>
      <c r="U20" s="23"/>
      <c r="V20" s="17">
        <f t="shared" si="6"/>
        <v>0</v>
      </c>
      <c r="W20" s="114">
        <v>2</v>
      </c>
      <c r="X20" s="121">
        <v>54</v>
      </c>
      <c r="Y20" s="17">
        <f t="shared" si="7"/>
        <v>56</v>
      </c>
    </row>
    <row r="21" spans="1:25" ht="15">
      <c r="A21" s="12">
        <v>13</v>
      </c>
      <c r="B21" s="103">
        <v>21</v>
      </c>
      <c r="C21" s="26" t="s">
        <v>56</v>
      </c>
      <c r="D21" s="13">
        <f t="shared" si="0"/>
        <v>241</v>
      </c>
      <c r="E21" s="24"/>
      <c r="F21" s="25"/>
      <c r="G21" s="14">
        <f t="shared" si="1"/>
        <v>0</v>
      </c>
      <c r="H21" s="22"/>
      <c r="I21" s="16"/>
      <c r="J21" s="17">
        <f t="shared" si="2"/>
        <v>0</v>
      </c>
      <c r="K21" s="52"/>
      <c r="L21" s="58"/>
      <c r="M21" s="14">
        <f t="shared" si="3"/>
        <v>0</v>
      </c>
      <c r="N21" s="15">
        <v>1</v>
      </c>
      <c r="O21" s="23">
        <v>54</v>
      </c>
      <c r="P21" s="17">
        <f t="shared" si="4"/>
        <v>55</v>
      </c>
      <c r="Q21" s="20">
        <v>1</v>
      </c>
      <c r="R21" s="18">
        <v>54</v>
      </c>
      <c r="S21" s="14">
        <f t="shared" si="5"/>
        <v>55</v>
      </c>
      <c r="T21" s="15">
        <v>4</v>
      </c>
      <c r="U21" s="23">
        <v>69</v>
      </c>
      <c r="V21" s="17">
        <f t="shared" si="6"/>
        <v>73</v>
      </c>
      <c r="W21" s="114">
        <v>4</v>
      </c>
      <c r="X21" s="121">
        <v>54</v>
      </c>
      <c r="Y21" s="17">
        <f t="shared" si="7"/>
        <v>58</v>
      </c>
    </row>
    <row r="22" spans="1:25" ht="15">
      <c r="A22" s="12">
        <v>14</v>
      </c>
      <c r="B22" s="86">
        <v>112</v>
      </c>
      <c r="C22" s="19" t="s">
        <v>18</v>
      </c>
      <c r="D22" s="13">
        <f t="shared" si="0"/>
        <v>232.5</v>
      </c>
      <c r="E22" s="24">
        <v>1</v>
      </c>
      <c r="F22" s="25">
        <v>54</v>
      </c>
      <c r="G22" s="14">
        <f t="shared" si="1"/>
        <v>55</v>
      </c>
      <c r="H22" s="22">
        <v>4</v>
      </c>
      <c r="I22" s="16">
        <v>54</v>
      </c>
      <c r="J22" s="17">
        <f t="shared" si="2"/>
        <v>58</v>
      </c>
      <c r="K22" s="50"/>
      <c r="L22" s="51"/>
      <c r="M22" s="14">
        <f t="shared" si="3"/>
        <v>0</v>
      </c>
      <c r="N22" s="15"/>
      <c r="O22" s="23"/>
      <c r="P22" s="17">
        <f t="shared" si="4"/>
        <v>0</v>
      </c>
      <c r="Q22" s="20">
        <v>0.5</v>
      </c>
      <c r="R22" s="18">
        <v>54</v>
      </c>
      <c r="S22" s="14">
        <f t="shared" si="5"/>
        <v>54.5</v>
      </c>
      <c r="T22" s="15"/>
      <c r="U22" s="23"/>
      <c r="V22" s="17">
        <f t="shared" si="6"/>
        <v>0</v>
      </c>
      <c r="W22" s="114">
        <v>4</v>
      </c>
      <c r="X22" s="121">
        <v>61</v>
      </c>
      <c r="Y22" s="17">
        <f t="shared" si="7"/>
        <v>65</v>
      </c>
    </row>
    <row r="23" spans="1:25" ht="15">
      <c r="A23" s="12">
        <v>15</v>
      </c>
      <c r="B23" s="86">
        <v>11</v>
      </c>
      <c r="C23" s="19" t="s">
        <v>30</v>
      </c>
      <c r="D23" s="13">
        <f t="shared" si="0"/>
        <v>219.5</v>
      </c>
      <c r="E23" s="24">
        <v>0.5</v>
      </c>
      <c r="F23" s="25">
        <v>24</v>
      </c>
      <c r="G23" s="14">
        <f t="shared" si="1"/>
        <v>24.5</v>
      </c>
      <c r="H23" s="22">
        <v>0</v>
      </c>
      <c r="I23" s="16">
        <v>0</v>
      </c>
      <c r="J23" s="17">
        <f t="shared" si="2"/>
        <v>0</v>
      </c>
      <c r="K23" s="50"/>
      <c r="L23" s="51"/>
      <c r="M23" s="14">
        <f t="shared" si="3"/>
        <v>0</v>
      </c>
      <c r="N23" s="15">
        <v>1</v>
      </c>
      <c r="O23" s="23">
        <v>54</v>
      </c>
      <c r="P23" s="17">
        <f t="shared" si="4"/>
        <v>55</v>
      </c>
      <c r="Q23" s="20">
        <v>4</v>
      </c>
      <c r="R23" s="18">
        <v>24</v>
      </c>
      <c r="S23" s="14">
        <f t="shared" si="5"/>
        <v>28</v>
      </c>
      <c r="T23" s="15">
        <v>2</v>
      </c>
      <c r="U23" s="23">
        <v>54</v>
      </c>
      <c r="V23" s="17">
        <f t="shared" si="6"/>
        <v>56</v>
      </c>
      <c r="W23" s="114">
        <v>2</v>
      </c>
      <c r="X23" s="121">
        <v>54</v>
      </c>
      <c r="Y23" s="17">
        <f t="shared" si="7"/>
        <v>56</v>
      </c>
    </row>
    <row r="24" spans="1:25" ht="15">
      <c r="A24" s="12">
        <v>16</v>
      </c>
      <c r="B24" s="90">
        <v>33</v>
      </c>
      <c r="C24" s="94" t="s">
        <v>15</v>
      </c>
      <c r="D24" s="13">
        <f t="shared" si="0"/>
        <v>214</v>
      </c>
      <c r="E24" s="24">
        <v>1</v>
      </c>
      <c r="F24" s="25">
        <v>54</v>
      </c>
      <c r="G24" s="27">
        <f t="shared" si="1"/>
        <v>55</v>
      </c>
      <c r="H24" s="22">
        <v>10</v>
      </c>
      <c r="I24" s="16">
        <v>61</v>
      </c>
      <c r="J24" s="29">
        <f t="shared" si="2"/>
        <v>71</v>
      </c>
      <c r="K24" s="95">
        <v>2</v>
      </c>
      <c r="L24" s="96">
        <v>61</v>
      </c>
      <c r="M24" s="27">
        <f t="shared" si="3"/>
        <v>63</v>
      </c>
      <c r="N24" s="30">
        <v>0</v>
      </c>
      <c r="O24" s="31">
        <v>0</v>
      </c>
      <c r="P24" s="29">
        <f t="shared" si="4"/>
        <v>0</v>
      </c>
      <c r="Q24" s="20">
        <v>1</v>
      </c>
      <c r="R24" s="18">
        <v>24</v>
      </c>
      <c r="S24" s="14">
        <f t="shared" si="5"/>
        <v>25</v>
      </c>
      <c r="T24" s="30"/>
      <c r="U24" s="31"/>
      <c r="V24" s="17">
        <f t="shared" si="6"/>
        <v>0</v>
      </c>
      <c r="W24" s="116"/>
      <c r="X24" s="122"/>
      <c r="Y24" s="17">
        <f t="shared" si="7"/>
        <v>0</v>
      </c>
    </row>
    <row r="25" spans="1:25" ht="15">
      <c r="A25" s="12">
        <v>17</v>
      </c>
      <c r="B25" s="89">
        <v>6</v>
      </c>
      <c r="C25" s="145" t="s">
        <v>28</v>
      </c>
      <c r="D25" s="13">
        <f t="shared" si="0"/>
        <v>194</v>
      </c>
      <c r="E25" s="24">
        <v>6</v>
      </c>
      <c r="F25" s="25">
        <v>61</v>
      </c>
      <c r="G25" s="27">
        <f t="shared" si="1"/>
        <v>67</v>
      </c>
      <c r="H25" s="22">
        <v>2</v>
      </c>
      <c r="I25" s="16">
        <v>54</v>
      </c>
      <c r="J25" s="29">
        <f t="shared" si="2"/>
        <v>56</v>
      </c>
      <c r="K25" s="152"/>
      <c r="L25" s="152"/>
      <c r="M25" s="27">
        <f t="shared" si="3"/>
        <v>0</v>
      </c>
      <c r="N25" s="30"/>
      <c r="O25" s="31"/>
      <c r="P25" s="29">
        <f t="shared" si="4"/>
        <v>0</v>
      </c>
      <c r="Q25" s="20">
        <v>2</v>
      </c>
      <c r="R25" s="18">
        <v>69</v>
      </c>
      <c r="S25" s="14">
        <f t="shared" si="5"/>
        <v>71</v>
      </c>
      <c r="T25" s="30"/>
      <c r="U25" s="31"/>
      <c r="V25" s="17">
        <f t="shared" si="6"/>
        <v>0</v>
      </c>
      <c r="W25" s="116"/>
      <c r="X25" s="122"/>
      <c r="Y25" s="17">
        <f t="shared" si="7"/>
        <v>0</v>
      </c>
    </row>
    <row r="26" spans="1:25" ht="15">
      <c r="A26" s="12">
        <v>18</v>
      </c>
      <c r="B26" s="136">
        <v>25</v>
      </c>
      <c r="C26" s="148" t="s">
        <v>65</v>
      </c>
      <c r="D26" s="13">
        <f t="shared" si="0"/>
        <v>177.5</v>
      </c>
      <c r="E26" s="24"/>
      <c r="F26" s="25"/>
      <c r="G26" s="27">
        <f t="shared" si="1"/>
        <v>0</v>
      </c>
      <c r="H26" s="22"/>
      <c r="I26" s="16"/>
      <c r="J26" s="29">
        <f t="shared" si="2"/>
        <v>0</v>
      </c>
      <c r="K26" s="152"/>
      <c r="L26" s="152"/>
      <c r="M26" s="27">
        <f t="shared" si="3"/>
        <v>0</v>
      </c>
      <c r="N26" s="30"/>
      <c r="O26" s="31"/>
      <c r="P26" s="29">
        <f t="shared" si="4"/>
        <v>0</v>
      </c>
      <c r="Q26" s="98">
        <v>0.5</v>
      </c>
      <c r="R26" s="99">
        <v>54</v>
      </c>
      <c r="S26" s="14">
        <f t="shared" si="5"/>
        <v>54.5</v>
      </c>
      <c r="T26" s="30">
        <v>2</v>
      </c>
      <c r="U26" s="31">
        <v>61</v>
      </c>
      <c r="V26" s="17">
        <f t="shared" si="6"/>
        <v>63</v>
      </c>
      <c r="W26" s="116">
        <v>6</v>
      </c>
      <c r="X26" s="122">
        <v>54</v>
      </c>
      <c r="Y26" s="17">
        <f t="shared" si="7"/>
        <v>60</v>
      </c>
    </row>
    <row r="27" spans="1:25" ht="15">
      <c r="A27" s="12">
        <v>19</v>
      </c>
      <c r="B27" s="90">
        <v>66</v>
      </c>
      <c r="C27" s="104" t="s">
        <v>24</v>
      </c>
      <c r="D27" s="13">
        <f t="shared" si="0"/>
        <v>152.5</v>
      </c>
      <c r="E27" s="24">
        <v>12</v>
      </c>
      <c r="F27" s="25">
        <v>61</v>
      </c>
      <c r="G27" s="27">
        <f t="shared" si="1"/>
        <v>73</v>
      </c>
      <c r="H27" s="22"/>
      <c r="I27" s="16"/>
      <c r="J27" s="29">
        <f t="shared" si="2"/>
        <v>0</v>
      </c>
      <c r="K27" s="153">
        <v>1</v>
      </c>
      <c r="L27" s="111">
        <v>54</v>
      </c>
      <c r="M27" s="27">
        <f t="shared" si="3"/>
        <v>55</v>
      </c>
      <c r="N27" s="32"/>
      <c r="O27" s="33"/>
      <c r="P27" s="29">
        <f t="shared" si="4"/>
        <v>0</v>
      </c>
      <c r="Q27" s="20">
        <v>0.5</v>
      </c>
      <c r="R27" s="18">
        <v>24</v>
      </c>
      <c r="S27" s="14">
        <f t="shared" si="5"/>
        <v>24.5</v>
      </c>
      <c r="T27" s="32"/>
      <c r="U27" s="33"/>
      <c r="V27" s="29">
        <f t="shared" si="6"/>
        <v>0</v>
      </c>
      <c r="W27" s="117">
        <v>0</v>
      </c>
      <c r="X27" s="123">
        <v>0</v>
      </c>
      <c r="Y27" s="29">
        <f t="shared" si="7"/>
        <v>0</v>
      </c>
    </row>
    <row r="28" spans="1:25" ht="15">
      <c r="A28" s="12">
        <v>20</v>
      </c>
      <c r="B28" s="102">
        <v>97</v>
      </c>
      <c r="C28" s="107" t="s">
        <v>26</v>
      </c>
      <c r="D28" s="13">
        <f t="shared" si="0"/>
        <v>145</v>
      </c>
      <c r="E28" s="24"/>
      <c r="F28" s="25"/>
      <c r="G28" s="14">
        <f t="shared" si="1"/>
        <v>0</v>
      </c>
      <c r="H28" s="22">
        <v>3</v>
      </c>
      <c r="I28" s="16">
        <v>61</v>
      </c>
      <c r="J28" s="17">
        <f t="shared" si="2"/>
        <v>64</v>
      </c>
      <c r="K28" s="56"/>
      <c r="L28" s="60"/>
      <c r="M28" s="14">
        <f t="shared" si="3"/>
        <v>0</v>
      </c>
      <c r="N28" s="34">
        <v>1</v>
      </c>
      <c r="O28" s="35">
        <v>54</v>
      </c>
      <c r="P28" s="17">
        <f t="shared" si="4"/>
        <v>55</v>
      </c>
      <c r="Q28" s="20">
        <v>2</v>
      </c>
      <c r="R28" s="18">
        <v>24</v>
      </c>
      <c r="S28" s="14">
        <f t="shared" si="5"/>
        <v>26</v>
      </c>
      <c r="T28" s="34"/>
      <c r="U28" s="35"/>
      <c r="V28" s="17">
        <f t="shared" si="6"/>
        <v>0</v>
      </c>
      <c r="W28" s="118">
        <v>0</v>
      </c>
      <c r="X28" s="124">
        <v>0</v>
      </c>
      <c r="Y28" s="17">
        <f t="shared" si="7"/>
        <v>0</v>
      </c>
    </row>
    <row r="29" spans="1:25" ht="15">
      <c r="A29" s="12">
        <v>21</v>
      </c>
      <c r="B29" s="133">
        <v>39</v>
      </c>
      <c r="C29" s="146" t="s">
        <v>20</v>
      </c>
      <c r="D29" s="13">
        <f t="shared" si="0"/>
        <v>138</v>
      </c>
      <c r="E29" s="24">
        <v>2</v>
      </c>
      <c r="F29" s="25">
        <v>54</v>
      </c>
      <c r="G29" s="14">
        <f t="shared" si="1"/>
        <v>56</v>
      </c>
      <c r="H29" s="22">
        <v>1</v>
      </c>
      <c r="I29" s="16">
        <v>24</v>
      </c>
      <c r="J29" s="17">
        <f t="shared" si="2"/>
        <v>25</v>
      </c>
      <c r="K29" s="47"/>
      <c r="L29" s="57"/>
      <c r="M29" s="14">
        <f t="shared" si="3"/>
        <v>0</v>
      </c>
      <c r="N29" s="34">
        <v>0</v>
      </c>
      <c r="O29" s="35">
        <v>0</v>
      </c>
      <c r="P29" s="17">
        <f t="shared" si="4"/>
        <v>0</v>
      </c>
      <c r="Q29" s="20"/>
      <c r="R29" s="18"/>
      <c r="S29" s="14">
        <f t="shared" si="5"/>
        <v>0</v>
      </c>
      <c r="T29" s="34"/>
      <c r="U29" s="35"/>
      <c r="V29" s="17">
        <f t="shared" si="6"/>
        <v>0</v>
      </c>
      <c r="W29" s="119">
        <v>3</v>
      </c>
      <c r="X29" s="125">
        <v>54</v>
      </c>
      <c r="Y29" s="17">
        <f t="shared" si="7"/>
        <v>57</v>
      </c>
    </row>
    <row r="30" spans="1:25" ht="15">
      <c r="A30" s="12">
        <v>22</v>
      </c>
      <c r="B30" s="133">
        <v>9</v>
      </c>
      <c r="C30" s="146" t="s">
        <v>19</v>
      </c>
      <c r="D30" s="13">
        <f t="shared" si="0"/>
        <v>134</v>
      </c>
      <c r="E30" s="24">
        <v>1</v>
      </c>
      <c r="F30" s="25">
        <v>54</v>
      </c>
      <c r="G30" s="14">
        <f t="shared" si="1"/>
        <v>55</v>
      </c>
      <c r="H30" s="22">
        <v>0.5</v>
      </c>
      <c r="I30" s="16">
        <v>54</v>
      </c>
      <c r="J30" s="17">
        <f t="shared" si="2"/>
        <v>54.5</v>
      </c>
      <c r="K30" s="47"/>
      <c r="L30" s="57"/>
      <c r="M30" s="14">
        <f t="shared" si="3"/>
        <v>0</v>
      </c>
      <c r="N30" s="34">
        <v>0</v>
      </c>
      <c r="O30" s="35">
        <v>0</v>
      </c>
      <c r="P30" s="17">
        <f t="shared" si="4"/>
        <v>0</v>
      </c>
      <c r="Q30" s="20">
        <v>0.5</v>
      </c>
      <c r="R30" s="18">
        <v>24</v>
      </c>
      <c r="S30" s="14">
        <f t="shared" si="5"/>
        <v>24.5</v>
      </c>
      <c r="T30" s="34"/>
      <c r="U30" s="35"/>
      <c r="V30" s="17">
        <f t="shared" si="6"/>
        <v>0</v>
      </c>
      <c r="W30" s="118"/>
      <c r="X30" s="124"/>
      <c r="Y30" s="17">
        <f t="shared" si="7"/>
        <v>0</v>
      </c>
    </row>
    <row r="31" spans="1:25" ht="15">
      <c r="A31" s="12">
        <v>23</v>
      </c>
      <c r="B31" s="134">
        <v>10</v>
      </c>
      <c r="C31" s="147" t="s">
        <v>29</v>
      </c>
      <c r="D31" s="13">
        <f t="shared" si="0"/>
        <v>110.5</v>
      </c>
      <c r="E31" s="24">
        <v>0</v>
      </c>
      <c r="F31" s="25">
        <v>0</v>
      </c>
      <c r="G31" s="14">
        <f t="shared" si="1"/>
        <v>0</v>
      </c>
      <c r="H31" s="22">
        <v>0.5</v>
      </c>
      <c r="I31" s="16">
        <v>54</v>
      </c>
      <c r="J31" s="17">
        <f t="shared" si="2"/>
        <v>54.5</v>
      </c>
      <c r="K31" s="56"/>
      <c r="L31" s="60"/>
      <c r="M31" s="14">
        <f t="shared" si="3"/>
        <v>0</v>
      </c>
      <c r="N31" s="34"/>
      <c r="O31" s="35"/>
      <c r="P31" s="17">
        <f t="shared" si="4"/>
        <v>0</v>
      </c>
      <c r="Q31" s="20"/>
      <c r="R31" s="18"/>
      <c r="S31" s="14">
        <f t="shared" si="5"/>
        <v>0</v>
      </c>
      <c r="T31" s="34">
        <v>2</v>
      </c>
      <c r="U31" s="35">
        <v>54</v>
      </c>
      <c r="V31" s="17">
        <f t="shared" si="6"/>
        <v>56</v>
      </c>
      <c r="W31" s="118"/>
      <c r="X31" s="124"/>
      <c r="Y31" s="17">
        <f t="shared" si="7"/>
        <v>0</v>
      </c>
    </row>
    <row r="32" spans="1:25" ht="15">
      <c r="A32" s="12">
        <v>24</v>
      </c>
      <c r="B32" s="135">
        <v>22</v>
      </c>
      <c r="C32" s="77" t="s">
        <v>54</v>
      </c>
      <c r="D32" s="13">
        <f t="shared" si="0"/>
        <v>108</v>
      </c>
      <c r="E32" s="24"/>
      <c r="F32" s="25"/>
      <c r="G32" s="14">
        <f t="shared" si="1"/>
        <v>0</v>
      </c>
      <c r="H32" s="22"/>
      <c r="I32" s="16"/>
      <c r="J32" s="17">
        <f t="shared" si="2"/>
        <v>0</v>
      </c>
      <c r="K32" s="56"/>
      <c r="L32" s="60"/>
      <c r="M32" s="14">
        <f t="shared" si="3"/>
        <v>0</v>
      </c>
      <c r="N32" s="34">
        <v>12</v>
      </c>
      <c r="O32" s="35">
        <v>69</v>
      </c>
      <c r="P32" s="17">
        <f t="shared" si="4"/>
        <v>81</v>
      </c>
      <c r="Q32" s="20">
        <v>3</v>
      </c>
      <c r="R32" s="18">
        <v>24</v>
      </c>
      <c r="S32" s="14">
        <f t="shared" si="5"/>
        <v>27</v>
      </c>
      <c r="T32" s="34"/>
      <c r="U32" s="35"/>
      <c r="V32" s="17">
        <f t="shared" si="6"/>
        <v>0</v>
      </c>
      <c r="W32" s="118"/>
      <c r="X32" s="124"/>
      <c r="Y32" s="17">
        <f t="shared" si="7"/>
        <v>0</v>
      </c>
    </row>
    <row r="33" spans="1:25" ht="15">
      <c r="A33" s="12">
        <v>25</v>
      </c>
      <c r="B33" s="92">
        <v>60</v>
      </c>
      <c r="C33" s="45" t="s">
        <v>33</v>
      </c>
      <c r="D33" s="13">
        <f t="shared" si="0"/>
        <v>104.75</v>
      </c>
      <c r="E33" s="24"/>
      <c r="F33" s="25"/>
      <c r="G33" s="14">
        <f t="shared" si="1"/>
        <v>0</v>
      </c>
      <c r="H33" s="22">
        <v>0.5</v>
      </c>
      <c r="I33" s="16">
        <v>24</v>
      </c>
      <c r="J33" s="17">
        <f t="shared" si="2"/>
        <v>24.5</v>
      </c>
      <c r="K33" s="56"/>
      <c r="L33" s="60"/>
      <c r="M33" s="14">
        <f t="shared" si="3"/>
        <v>0</v>
      </c>
      <c r="N33" s="34">
        <v>2</v>
      </c>
      <c r="O33" s="35">
        <v>54</v>
      </c>
      <c r="P33" s="17">
        <f t="shared" si="4"/>
        <v>56</v>
      </c>
      <c r="Q33" s="20">
        <v>0.25</v>
      </c>
      <c r="R33" s="18">
        <v>24</v>
      </c>
      <c r="S33" s="14">
        <f t="shared" si="5"/>
        <v>24.25</v>
      </c>
      <c r="T33" s="34"/>
      <c r="U33" s="35"/>
      <c r="V33" s="17">
        <f t="shared" si="6"/>
        <v>0</v>
      </c>
      <c r="W33" s="118"/>
      <c r="X33" s="124"/>
      <c r="Y33" s="17">
        <f t="shared" si="7"/>
        <v>0</v>
      </c>
    </row>
    <row r="34" spans="1:25" ht="15">
      <c r="A34" s="12">
        <v>26</v>
      </c>
      <c r="B34" s="101">
        <v>81</v>
      </c>
      <c r="C34" s="105" t="s">
        <v>27</v>
      </c>
      <c r="D34" s="13">
        <f t="shared" si="0"/>
        <v>82.5</v>
      </c>
      <c r="E34" s="24"/>
      <c r="F34" s="25"/>
      <c r="G34" s="14">
        <f t="shared" si="1"/>
        <v>0</v>
      </c>
      <c r="H34" s="22">
        <v>4</v>
      </c>
      <c r="I34" s="16">
        <v>54</v>
      </c>
      <c r="J34" s="17">
        <f t="shared" si="2"/>
        <v>58</v>
      </c>
      <c r="K34" s="56"/>
      <c r="L34" s="60"/>
      <c r="M34" s="14">
        <f t="shared" si="3"/>
        <v>0</v>
      </c>
      <c r="N34" s="34"/>
      <c r="O34" s="35"/>
      <c r="P34" s="17">
        <f t="shared" si="4"/>
        <v>0</v>
      </c>
      <c r="Q34" s="20">
        <v>0.5</v>
      </c>
      <c r="R34" s="18">
        <v>24</v>
      </c>
      <c r="S34" s="14">
        <f t="shared" si="5"/>
        <v>24.5</v>
      </c>
      <c r="T34" s="34"/>
      <c r="U34" s="35"/>
      <c r="V34" s="17">
        <f t="shared" si="6"/>
        <v>0</v>
      </c>
      <c r="W34" s="118"/>
      <c r="X34" s="124"/>
      <c r="Y34" s="17">
        <f t="shared" si="7"/>
        <v>0</v>
      </c>
    </row>
    <row r="35" spans="1:25" ht="15">
      <c r="A35" s="12">
        <v>27</v>
      </c>
      <c r="B35" s="139">
        <v>55</v>
      </c>
      <c r="C35" s="151" t="s">
        <v>78</v>
      </c>
      <c r="D35" s="13">
        <f t="shared" si="0"/>
        <v>69.5</v>
      </c>
      <c r="E35" s="24"/>
      <c r="F35" s="25"/>
      <c r="G35" s="14">
        <f t="shared" si="1"/>
        <v>0</v>
      </c>
      <c r="H35" s="22"/>
      <c r="I35" s="16"/>
      <c r="J35" s="17">
        <f t="shared" si="2"/>
        <v>0</v>
      </c>
      <c r="K35" s="56"/>
      <c r="L35" s="60"/>
      <c r="M35" s="14">
        <f t="shared" si="3"/>
        <v>0</v>
      </c>
      <c r="N35" s="34"/>
      <c r="O35" s="35"/>
      <c r="P35" s="17">
        <f t="shared" si="4"/>
        <v>0</v>
      </c>
      <c r="Q35" s="20"/>
      <c r="R35" s="18"/>
      <c r="S35" s="14">
        <f t="shared" si="5"/>
        <v>0</v>
      </c>
      <c r="T35" s="34"/>
      <c r="U35" s="35"/>
      <c r="V35" s="17">
        <f t="shared" si="6"/>
        <v>0</v>
      </c>
      <c r="W35" s="118">
        <v>0.5</v>
      </c>
      <c r="X35" s="124">
        <v>69</v>
      </c>
      <c r="Y35" s="17">
        <f t="shared" si="7"/>
        <v>69.5</v>
      </c>
    </row>
    <row r="36" spans="1:25" ht="15">
      <c r="A36" s="12">
        <v>28</v>
      </c>
      <c r="B36" s="137"/>
      <c r="C36" s="149" t="s">
        <v>55</v>
      </c>
      <c r="D36" s="13">
        <f t="shared" si="0"/>
        <v>69</v>
      </c>
      <c r="E36" s="73"/>
      <c r="F36" s="74"/>
      <c r="G36" s="27">
        <f t="shared" si="1"/>
        <v>0</v>
      </c>
      <c r="H36" s="28"/>
      <c r="I36" s="75"/>
      <c r="J36" s="29">
        <f t="shared" si="2"/>
        <v>0</v>
      </c>
      <c r="K36" s="55"/>
      <c r="L36" s="59"/>
      <c r="M36" s="27">
        <f t="shared" si="3"/>
        <v>0</v>
      </c>
      <c r="N36" s="32">
        <v>8</v>
      </c>
      <c r="O36" s="33">
        <v>61</v>
      </c>
      <c r="P36" s="29">
        <f t="shared" si="4"/>
        <v>69</v>
      </c>
      <c r="Q36" s="20"/>
      <c r="R36" s="18"/>
      <c r="S36" s="14">
        <f t="shared" si="5"/>
        <v>0</v>
      </c>
      <c r="T36" s="32"/>
      <c r="U36" s="33"/>
      <c r="V36" s="29">
        <f t="shared" si="6"/>
        <v>0</v>
      </c>
      <c r="W36" s="117"/>
      <c r="X36" s="123"/>
      <c r="Y36" s="29">
        <f t="shared" si="7"/>
        <v>0</v>
      </c>
    </row>
    <row r="37" spans="1:25" ht="15">
      <c r="A37" s="12">
        <v>29</v>
      </c>
      <c r="B37" s="138">
        <v>87</v>
      </c>
      <c r="C37" s="150" t="s">
        <v>25</v>
      </c>
      <c r="D37" s="13">
        <f t="shared" si="0"/>
        <v>64</v>
      </c>
      <c r="E37" s="73">
        <v>3</v>
      </c>
      <c r="F37" s="74">
        <v>61</v>
      </c>
      <c r="G37" s="27">
        <f t="shared" si="1"/>
        <v>64</v>
      </c>
      <c r="H37" s="28"/>
      <c r="I37" s="75"/>
      <c r="J37" s="29">
        <f t="shared" si="2"/>
        <v>0</v>
      </c>
      <c r="K37" s="109"/>
      <c r="L37" s="111"/>
      <c r="M37" s="27">
        <f t="shared" si="3"/>
        <v>0</v>
      </c>
      <c r="N37" s="112"/>
      <c r="O37" s="113"/>
      <c r="P37" s="29">
        <f t="shared" si="4"/>
        <v>0</v>
      </c>
      <c r="Q37" s="20"/>
      <c r="R37" s="18"/>
      <c r="S37" s="14">
        <f t="shared" si="5"/>
        <v>0</v>
      </c>
      <c r="T37" s="112"/>
      <c r="U37" s="113"/>
      <c r="V37" s="29">
        <f t="shared" si="6"/>
        <v>0</v>
      </c>
      <c r="W37" s="117"/>
      <c r="X37" s="123"/>
      <c r="Y37" s="29">
        <f t="shared" si="7"/>
        <v>0</v>
      </c>
    </row>
    <row r="38" spans="1:25" ht="15">
      <c r="A38" s="12">
        <v>30</v>
      </c>
      <c r="B38" s="91">
        <v>8</v>
      </c>
      <c r="C38" s="106" t="s">
        <v>45</v>
      </c>
      <c r="D38" s="13">
        <f t="shared" si="0"/>
        <v>63</v>
      </c>
      <c r="E38" s="73"/>
      <c r="F38" s="74"/>
      <c r="G38" s="27">
        <f t="shared" si="1"/>
        <v>0</v>
      </c>
      <c r="H38" s="28"/>
      <c r="I38" s="75"/>
      <c r="J38" s="29">
        <f t="shared" si="2"/>
        <v>0</v>
      </c>
      <c r="K38" s="55">
        <v>2</v>
      </c>
      <c r="L38" s="59">
        <v>61</v>
      </c>
      <c r="M38" s="27">
        <f t="shared" si="3"/>
        <v>63</v>
      </c>
      <c r="N38" s="32"/>
      <c r="O38" s="33"/>
      <c r="P38" s="29">
        <f t="shared" si="4"/>
        <v>0</v>
      </c>
      <c r="Q38" s="20"/>
      <c r="R38" s="18"/>
      <c r="S38" s="14">
        <f t="shared" si="5"/>
        <v>0</v>
      </c>
      <c r="T38" s="32"/>
      <c r="U38" s="33"/>
      <c r="V38" s="29">
        <f t="shared" si="6"/>
        <v>0</v>
      </c>
      <c r="W38" s="117"/>
      <c r="X38" s="123"/>
      <c r="Y38" s="29">
        <f t="shared" si="7"/>
        <v>0</v>
      </c>
    </row>
    <row r="39" spans="1:25" ht="15">
      <c r="A39" s="12">
        <v>31</v>
      </c>
      <c r="B39" s="81">
        <v>36</v>
      </c>
      <c r="C39" s="76" t="s">
        <v>63</v>
      </c>
      <c r="D39" s="13">
        <f t="shared" si="0"/>
        <v>63</v>
      </c>
      <c r="E39" s="73"/>
      <c r="F39" s="74"/>
      <c r="G39" s="27">
        <f t="shared" si="1"/>
        <v>0</v>
      </c>
      <c r="H39" s="28"/>
      <c r="I39" s="75"/>
      <c r="J39" s="29">
        <f t="shared" si="2"/>
        <v>0</v>
      </c>
      <c r="K39" s="55"/>
      <c r="L39" s="59"/>
      <c r="M39" s="27">
        <f t="shared" si="3"/>
        <v>0</v>
      </c>
      <c r="N39" s="32"/>
      <c r="O39" s="33"/>
      <c r="P39" s="29">
        <f t="shared" si="4"/>
        <v>0</v>
      </c>
      <c r="Q39" s="20">
        <v>2</v>
      </c>
      <c r="R39" s="18">
        <v>61</v>
      </c>
      <c r="S39" s="14">
        <f t="shared" si="5"/>
        <v>63</v>
      </c>
      <c r="T39" s="32"/>
      <c r="U39" s="33"/>
      <c r="V39" s="29">
        <f t="shared" si="6"/>
        <v>0</v>
      </c>
      <c r="W39" s="117"/>
      <c r="X39" s="123"/>
      <c r="Y39" s="29">
        <f t="shared" si="7"/>
        <v>0</v>
      </c>
    </row>
    <row r="40" spans="1:25" ht="15">
      <c r="A40" s="12">
        <v>32</v>
      </c>
      <c r="B40" s="77">
        <v>827</v>
      </c>
      <c r="C40" s="77" t="s">
        <v>74</v>
      </c>
      <c r="D40" s="13">
        <f t="shared" si="0"/>
        <v>63</v>
      </c>
      <c r="E40" s="73"/>
      <c r="F40" s="74"/>
      <c r="G40" s="27">
        <f t="shared" si="1"/>
        <v>0</v>
      </c>
      <c r="H40" s="28"/>
      <c r="I40" s="75"/>
      <c r="J40" s="29">
        <f t="shared" si="2"/>
        <v>0</v>
      </c>
      <c r="K40" s="55"/>
      <c r="L40" s="59"/>
      <c r="M40" s="27">
        <f t="shared" si="3"/>
        <v>0</v>
      </c>
      <c r="N40" s="32"/>
      <c r="O40" s="33"/>
      <c r="P40" s="29">
        <f t="shared" si="4"/>
        <v>0</v>
      </c>
      <c r="Q40" s="20"/>
      <c r="R40" s="18"/>
      <c r="S40" s="14">
        <f t="shared" si="5"/>
        <v>0</v>
      </c>
      <c r="T40" s="32"/>
      <c r="U40" s="33"/>
      <c r="V40" s="29">
        <f t="shared" si="6"/>
        <v>0</v>
      </c>
      <c r="W40" s="117">
        <v>2</v>
      </c>
      <c r="X40" s="123">
        <v>61</v>
      </c>
      <c r="Y40" s="29">
        <f t="shared" si="7"/>
        <v>63</v>
      </c>
    </row>
    <row r="41" spans="1:25" ht="15">
      <c r="A41" s="12">
        <v>33</v>
      </c>
      <c r="B41" s="92">
        <v>46</v>
      </c>
      <c r="C41" s="45" t="s">
        <v>31</v>
      </c>
      <c r="D41" s="13">
        <f aca="true" t="shared" si="8" ref="D41:D59">G41+J41+M41+P41+S41+V41+Y41</f>
        <v>54.5</v>
      </c>
      <c r="E41" s="73"/>
      <c r="F41" s="74"/>
      <c r="G41" s="27">
        <f aca="true" t="shared" si="9" ref="G41:G59">E41+F41</f>
        <v>0</v>
      </c>
      <c r="H41" s="28">
        <v>0.5</v>
      </c>
      <c r="I41" s="75">
        <v>54</v>
      </c>
      <c r="J41" s="29">
        <f aca="true" t="shared" si="10" ref="J41:J59">H41+I41</f>
        <v>54.5</v>
      </c>
      <c r="K41" s="55"/>
      <c r="L41" s="59"/>
      <c r="M41" s="27">
        <f aca="true" t="shared" si="11" ref="M41:M59">K41+L41</f>
        <v>0</v>
      </c>
      <c r="N41" s="32"/>
      <c r="O41" s="33"/>
      <c r="P41" s="29">
        <f aca="true" t="shared" si="12" ref="P41:P59">N41+O41</f>
        <v>0</v>
      </c>
      <c r="Q41" s="20"/>
      <c r="R41" s="18"/>
      <c r="S41" s="14">
        <f aca="true" t="shared" si="13" ref="S41:S59">Q41+R41</f>
        <v>0</v>
      </c>
      <c r="T41" s="32"/>
      <c r="U41" s="33"/>
      <c r="V41" s="29">
        <f aca="true" t="shared" si="14" ref="V41:V59">T41+U41</f>
        <v>0</v>
      </c>
      <c r="W41" s="117"/>
      <c r="X41" s="123"/>
      <c r="Y41" s="29">
        <f aca="true" t="shared" si="15" ref="Y41:Y59">W41+X41</f>
        <v>0</v>
      </c>
    </row>
    <row r="42" spans="1:25" ht="15">
      <c r="A42" s="12">
        <v>34</v>
      </c>
      <c r="B42" s="91">
        <v>12</v>
      </c>
      <c r="C42" s="76" t="s">
        <v>34</v>
      </c>
      <c r="D42" s="13">
        <f t="shared" si="8"/>
        <v>54.25</v>
      </c>
      <c r="E42" s="73">
        <v>0</v>
      </c>
      <c r="F42" s="74">
        <v>0</v>
      </c>
      <c r="G42" s="27">
        <f t="shared" si="9"/>
        <v>0</v>
      </c>
      <c r="H42" s="28"/>
      <c r="I42" s="75"/>
      <c r="J42" s="29">
        <f t="shared" si="10"/>
        <v>0</v>
      </c>
      <c r="K42" s="55"/>
      <c r="L42" s="59"/>
      <c r="M42" s="27">
        <f t="shared" si="11"/>
        <v>0</v>
      </c>
      <c r="N42" s="32">
        <v>0</v>
      </c>
      <c r="O42" s="33">
        <v>0</v>
      </c>
      <c r="P42" s="29">
        <f t="shared" si="12"/>
        <v>0</v>
      </c>
      <c r="Q42" s="20">
        <v>0.25</v>
      </c>
      <c r="R42" s="18">
        <v>54</v>
      </c>
      <c r="S42" s="14">
        <f t="shared" si="13"/>
        <v>54.25</v>
      </c>
      <c r="T42" s="32"/>
      <c r="U42" s="33"/>
      <c r="V42" s="29">
        <f t="shared" si="14"/>
        <v>0</v>
      </c>
      <c r="W42" s="117">
        <v>0</v>
      </c>
      <c r="X42" s="123">
        <v>0</v>
      </c>
      <c r="Y42" s="29">
        <f t="shared" si="15"/>
        <v>0</v>
      </c>
    </row>
    <row r="43" spans="1:25" ht="15">
      <c r="A43" s="12">
        <v>35</v>
      </c>
      <c r="B43" s="81">
        <v>54</v>
      </c>
      <c r="C43" s="82" t="s">
        <v>64</v>
      </c>
      <c r="D43" s="13">
        <f t="shared" si="8"/>
        <v>25</v>
      </c>
      <c r="E43" s="73"/>
      <c r="F43" s="74"/>
      <c r="G43" s="27">
        <f t="shared" si="9"/>
        <v>0</v>
      </c>
      <c r="H43" s="28"/>
      <c r="I43" s="75"/>
      <c r="J43" s="29">
        <f t="shared" si="10"/>
        <v>0</v>
      </c>
      <c r="K43" s="55"/>
      <c r="L43" s="59"/>
      <c r="M43" s="27">
        <f t="shared" si="11"/>
        <v>0</v>
      </c>
      <c r="N43" s="32"/>
      <c r="O43" s="33"/>
      <c r="P43" s="29">
        <f t="shared" si="12"/>
        <v>0</v>
      </c>
      <c r="Q43" s="20">
        <v>1</v>
      </c>
      <c r="R43" s="18">
        <v>24</v>
      </c>
      <c r="S43" s="14">
        <f t="shared" si="13"/>
        <v>25</v>
      </c>
      <c r="T43" s="32"/>
      <c r="U43" s="33"/>
      <c r="V43" s="29">
        <f t="shared" si="14"/>
        <v>0</v>
      </c>
      <c r="W43" s="117"/>
      <c r="X43" s="123"/>
      <c r="Y43" s="29">
        <f t="shared" si="15"/>
        <v>0</v>
      </c>
    </row>
    <row r="44" spans="1:25" ht="15">
      <c r="A44" s="12">
        <v>36</v>
      </c>
      <c r="B44" s="129">
        <v>97</v>
      </c>
      <c r="C44" s="127" t="s">
        <v>75</v>
      </c>
      <c r="D44" s="13">
        <f t="shared" si="8"/>
        <v>25</v>
      </c>
      <c r="E44" s="73"/>
      <c r="F44" s="74"/>
      <c r="G44" s="27">
        <f t="shared" si="9"/>
        <v>0</v>
      </c>
      <c r="H44" s="28"/>
      <c r="I44" s="75"/>
      <c r="J44" s="29">
        <f t="shared" si="10"/>
        <v>0</v>
      </c>
      <c r="K44" s="55"/>
      <c r="L44" s="59"/>
      <c r="M44" s="27">
        <f t="shared" si="11"/>
        <v>0</v>
      </c>
      <c r="N44" s="32"/>
      <c r="O44" s="33"/>
      <c r="P44" s="29">
        <f t="shared" si="12"/>
        <v>0</v>
      </c>
      <c r="Q44" s="20"/>
      <c r="R44" s="18"/>
      <c r="S44" s="14">
        <f t="shared" si="13"/>
        <v>0</v>
      </c>
      <c r="T44" s="32"/>
      <c r="U44" s="33"/>
      <c r="V44" s="29">
        <f t="shared" si="14"/>
        <v>0</v>
      </c>
      <c r="W44" s="117">
        <v>1</v>
      </c>
      <c r="X44" s="123">
        <v>24</v>
      </c>
      <c r="Y44" s="29">
        <f t="shared" si="15"/>
        <v>25</v>
      </c>
    </row>
    <row r="45" spans="1:25" ht="15">
      <c r="A45" s="12">
        <v>37</v>
      </c>
      <c r="B45" s="144">
        <v>19</v>
      </c>
      <c r="C45" s="131" t="s">
        <v>76</v>
      </c>
      <c r="D45" s="13">
        <f t="shared" si="8"/>
        <v>25</v>
      </c>
      <c r="E45" s="73"/>
      <c r="F45" s="74"/>
      <c r="G45" s="27">
        <f t="shared" si="9"/>
        <v>0</v>
      </c>
      <c r="H45" s="28"/>
      <c r="I45" s="75"/>
      <c r="J45" s="29">
        <f t="shared" si="10"/>
        <v>0</v>
      </c>
      <c r="K45" s="55"/>
      <c r="L45" s="59"/>
      <c r="M45" s="27">
        <f t="shared" si="11"/>
        <v>0</v>
      </c>
      <c r="N45" s="32"/>
      <c r="O45" s="33"/>
      <c r="P45" s="29">
        <f t="shared" si="12"/>
        <v>0</v>
      </c>
      <c r="Q45" s="83"/>
      <c r="R45" s="84"/>
      <c r="S45" s="27">
        <f t="shared" si="13"/>
        <v>0</v>
      </c>
      <c r="T45" s="32"/>
      <c r="U45" s="33"/>
      <c r="V45" s="29">
        <f t="shared" si="14"/>
        <v>0</v>
      </c>
      <c r="W45" s="117">
        <v>1</v>
      </c>
      <c r="X45" s="123">
        <v>24</v>
      </c>
      <c r="Y45" s="29">
        <f t="shared" si="15"/>
        <v>25</v>
      </c>
    </row>
    <row r="46" spans="1:25" ht="15">
      <c r="A46" s="12">
        <v>38</v>
      </c>
      <c r="B46" s="129">
        <v>40</v>
      </c>
      <c r="C46" s="127" t="s">
        <v>77</v>
      </c>
      <c r="D46" s="13">
        <f t="shared" si="8"/>
        <v>25</v>
      </c>
      <c r="E46" s="73"/>
      <c r="F46" s="74"/>
      <c r="G46" s="27">
        <f t="shared" si="9"/>
        <v>0</v>
      </c>
      <c r="H46" s="28"/>
      <c r="I46" s="75"/>
      <c r="J46" s="29">
        <f t="shared" si="10"/>
        <v>0</v>
      </c>
      <c r="K46" s="55"/>
      <c r="L46" s="59"/>
      <c r="M46" s="27">
        <f t="shared" si="11"/>
        <v>0</v>
      </c>
      <c r="N46" s="32"/>
      <c r="O46" s="33"/>
      <c r="P46" s="29">
        <f t="shared" si="12"/>
        <v>0</v>
      </c>
      <c r="Q46" s="97"/>
      <c r="R46" s="97"/>
      <c r="S46" s="14">
        <f t="shared" si="13"/>
        <v>0</v>
      </c>
      <c r="T46" s="32"/>
      <c r="U46" s="33"/>
      <c r="V46" s="29">
        <f t="shared" si="14"/>
        <v>0</v>
      </c>
      <c r="W46" s="117">
        <v>1</v>
      </c>
      <c r="X46" s="123">
        <v>24</v>
      </c>
      <c r="Y46" s="29">
        <f t="shared" si="15"/>
        <v>25</v>
      </c>
    </row>
    <row r="47" spans="1:25" ht="15">
      <c r="A47" s="12">
        <v>39</v>
      </c>
      <c r="B47" s="141"/>
      <c r="C47" s="79" t="s">
        <v>59</v>
      </c>
      <c r="D47" s="13">
        <f t="shared" si="8"/>
        <v>24.5</v>
      </c>
      <c r="E47" s="73"/>
      <c r="F47" s="74"/>
      <c r="G47" s="27">
        <f t="shared" si="9"/>
        <v>0</v>
      </c>
      <c r="H47" s="28"/>
      <c r="I47" s="75"/>
      <c r="J47" s="29">
        <f t="shared" si="10"/>
        <v>0</v>
      </c>
      <c r="K47" s="55"/>
      <c r="L47" s="59"/>
      <c r="M47" s="27">
        <f t="shared" si="11"/>
        <v>0</v>
      </c>
      <c r="N47" s="32">
        <v>0</v>
      </c>
      <c r="O47" s="33">
        <v>0</v>
      </c>
      <c r="P47" s="29">
        <f t="shared" si="12"/>
        <v>0</v>
      </c>
      <c r="Q47" s="97"/>
      <c r="R47" s="97"/>
      <c r="S47" s="14">
        <f t="shared" si="13"/>
        <v>0</v>
      </c>
      <c r="T47" s="32"/>
      <c r="U47" s="33"/>
      <c r="V47" s="29">
        <f t="shared" si="14"/>
        <v>0</v>
      </c>
      <c r="W47" s="117">
        <v>0.5</v>
      </c>
      <c r="X47" s="123">
        <v>24</v>
      </c>
      <c r="Y47" s="29">
        <f t="shared" si="15"/>
        <v>24.5</v>
      </c>
    </row>
    <row r="48" spans="1:25" ht="15">
      <c r="A48" s="12">
        <v>40</v>
      </c>
      <c r="B48" s="129">
        <v>43</v>
      </c>
      <c r="C48" s="127" t="s">
        <v>79</v>
      </c>
      <c r="D48" s="13">
        <f t="shared" si="8"/>
        <v>24.5</v>
      </c>
      <c r="E48" s="73"/>
      <c r="F48" s="74"/>
      <c r="G48" s="27">
        <f t="shared" si="9"/>
        <v>0</v>
      </c>
      <c r="H48" s="28"/>
      <c r="I48" s="75"/>
      <c r="J48" s="29">
        <f t="shared" si="10"/>
        <v>0</v>
      </c>
      <c r="K48" s="55"/>
      <c r="L48" s="59"/>
      <c r="M48" s="27">
        <f t="shared" si="11"/>
        <v>0</v>
      </c>
      <c r="N48" s="32"/>
      <c r="O48" s="33"/>
      <c r="P48" s="29">
        <f t="shared" si="12"/>
        <v>0</v>
      </c>
      <c r="Q48" s="97"/>
      <c r="R48" s="97"/>
      <c r="S48" s="27">
        <f t="shared" si="13"/>
        <v>0</v>
      </c>
      <c r="T48" s="32"/>
      <c r="U48" s="33"/>
      <c r="V48" s="29">
        <f t="shared" si="14"/>
        <v>0</v>
      </c>
      <c r="W48" s="117">
        <v>0.5</v>
      </c>
      <c r="X48" s="123">
        <v>24</v>
      </c>
      <c r="Y48" s="29">
        <f t="shared" si="15"/>
        <v>24.5</v>
      </c>
    </row>
    <row r="49" spans="1:25" ht="15">
      <c r="A49" s="12">
        <v>41</v>
      </c>
      <c r="B49" s="126">
        <v>14</v>
      </c>
      <c r="C49" s="127" t="s">
        <v>80</v>
      </c>
      <c r="D49" s="13">
        <f t="shared" si="8"/>
        <v>24.5</v>
      </c>
      <c r="E49" s="73"/>
      <c r="F49" s="74"/>
      <c r="G49" s="27">
        <f t="shared" si="9"/>
        <v>0</v>
      </c>
      <c r="H49" s="28"/>
      <c r="I49" s="75"/>
      <c r="J49" s="29">
        <f t="shared" si="10"/>
        <v>0</v>
      </c>
      <c r="K49" s="55"/>
      <c r="L49" s="59"/>
      <c r="M49" s="27">
        <f t="shared" si="11"/>
        <v>0</v>
      </c>
      <c r="N49" s="32"/>
      <c r="O49" s="33"/>
      <c r="P49" s="29">
        <f t="shared" si="12"/>
        <v>0</v>
      </c>
      <c r="Q49" s="97"/>
      <c r="R49" s="97"/>
      <c r="S49" s="14">
        <f t="shared" si="13"/>
        <v>0</v>
      </c>
      <c r="T49" s="32"/>
      <c r="U49" s="33"/>
      <c r="V49" s="29">
        <f t="shared" si="14"/>
        <v>0</v>
      </c>
      <c r="W49" s="117">
        <v>0.5</v>
      </c>
      <c r="X49" s="123">
        <v>24</v>
      </c>
      <c r="Y49" s="29">
        <f t="shared" si="15"/>
        <v>24.5</v>
      </c>
    </row>
    <row r="50" spans="1:25" ht="15">
      <c r="A50" s="12">
        <v>42</v>
      </c>
      <c r="B50" s="126">
        <v>50</v>
      </c>
      <c r="C50" s="127" t="s">
        <v>81</v>
      </c>
      <c r="D50" s="13">
        <f t="shared" si="8"/>
        <v>24.5</v>
      </c>
      <c r="E50" s="73"/>
      <c r="F50" s="74"/>
      <c r="G50" s="27">
        <f t="shared" si="9"/>
        <v>0</v>
      </c>
      <c r="H50" s="28"/>
      <c r="I50" s="75"/>
      <c r="J50" s="29">
        <f t="shared" si="10"/>
        <v>0</v>
      </c>
      <c r="K50" s="55"/>
      <c r="L50" s="59"/>
      <c r="M50" s="27">
        <f t="shared" si="11"/>
        <v>0</v>
      </c>
      <c r="N50" s="32"/>
      <c r="O50" s="33"/>
      <c r="P50" s="29">
        <f t="shared" si="12"/>
        <v>0</v>
      </c>
      <c r="Q50" s="97"/>
      <c r="R50" s="97"/>
      <c r="S50" s="14">
        <f t="shared" si="13"/>
        <v>0</v>
      </c>
      <c r="T50" s="32"/>
      <c r="U50" s="33"/>
      <c r="V50" s="29">
        <f t="shared" si="14"/>
        <v>0</v>
      </c>
      <c r="W50" s="117">
        <v>0.5</v>
      </c>
      <c r="X50" s="123">
        <v>24</v>
      </c>
      <c r="Y50" s="29">
        <f t="shared" si="15"/>
        <v>24.5</v>
      </c>
    </row>
    <row r="51" spans="1:25" ht="15">
      <c r="A51" s="12">
        <v>43</v>
      </c>
      <c r="B51" s="140" t="s">
        <v>67</v>
      </c>
      <c r="C51" s="82" t="s">
        <v>68</v>
      </c>
      <c r="D51" s="13">
        <f t="shared" si="8"/>
        <v>24.25</v>
      </c>
      <c r="E51" s="73"/>
      <c r="F51" s="74"/>
      <c r="G51" s="27">
        <f t="shared" si="9"/>
        <v>0</v>
      </c>
      <c r="H51" s="28"/>
      <c r="I51" s="75"/>
      <c r="J51" s="29">
        <f t="shared" si="10"/>
        <v>0</v>
      </c>
      <c r="K51" s="55"/>
      <c r="L51" s="59"/>
      <c r="M51" s="27">
        <f t="shared" si="11"/>
        <v>0</v>
      </c>
      <c r="N51" s="32"/>
      <c r="O51" s="33"/>
      <c r="P51" s="29">
        <f t="shared" si="12"/>
        <v>0</v>
      </c>
      <c r="Q51" s="72">
        <v>0.25</v>
      </c>
      <c r="R51" s="72">
        <v>24</v>
      </c>
      <c r="S51" s="14">
        <f t="shared" si="13"/>
        <v>24.25</v>
      </c>
      <c r="T51" s="32"/>
      <c r="U51" s="33"/>
      <c r="V51" s="29">
        <f t="shared" si="14"/>
        <v>0</v>
      </c>
      <c r="W51" s="117"/>
      <c r="X51" s="123"/>
      <c r="Y51" s="29">
        <f t="shared" si="15"/>
        <v>0</v>
      </c>
    </row>
    <row r="52" spans="1:25" ht="15">
      <c r="A52" s="12">
        <v>44</v>
      </c>
      <c r="B52" s="93"/>
      <c r="C52" s="76" t="s">
        <v>57</v>
      </c>
      <c r="D52" s="13">
        <f t="shared" si="8"/>
        <v>0.5</v>
      </c>
      <c r="E52" s="73"/>
      <c r="F52" s="74"/>
      <c r="G52" s="27">
        <f t="shared" si="9"/>
        <v>0</v>
      </c>
      <c r="H52" s="28"/>
      <c r="I52" s="75"/>
      <c r="J52" s="29">
        <f t="shared" si="10"/>
        <v>0</v>
      </c>
      <c r="K52" s="55"/>
      <c r="L52" s="59"/>
      <c r="M52" s="27">
        <f t="shared" si="11"/>
        <v>0</v>
      </c>
      <c r="N52" s="32">
        <v>0.5</v>
      </c>
      <c r="O52" s="33">
        <v>0</v>
      </c>
      <c r="P52" s="29">
        <f t="shared" si="12"/>
        <v>0.5</v>
      </c>
      <c r="Q52" s="97"/>
      <c r="R52" s="97"/>
      <c r="S52" s="14">
        <f t="shared" si="13"/>
        <v>0</v>
      </c>
      <c r="T52" s="32"/>
      <c r="U52" s="33"/>
      <c r="V52" s="29">
        <f t="shared" si="14"/>
        <v>0</v>
      </c>
      <c r="W52" s="117"/>
      <c r="X52" s="123"/>
      <c r="Y52" s="29">
        <f t="shared" si="15"/>
        <v>0</v>
      </c>
    </row>
    <row r="53" spans="1:25" ht="15">
      <c r="A53" s="12">
        <v>45</v>
      </c>
      <c r="B53" s="92" t="s">
        <v>35</v>
      </c>
      <c r="C53" s="45" t="s">
        <v>36</v>
      </c>
      <c r="D53" s="13">
        <f t="shared" si="8"/>
        <v>0</v>
      </c>
      <c r="E53" s="73"/>
      <c r="F53" s="74"/>
      <c r="G53" s="27">
        <f t="shared" si="9"/>
        <v>0</v>
      </c>
      <c r="H53" s="28"/>
      <c r="I53" s="75"/>
      <c r="J53" s="29">
        <f t="shared" si="10"/>
        <v>0</v>
      </c>
      <c r="K53" s="55"/>
      <c r="L53" s="59"/>
      <c r="M53" s="27">
        <f t="shared" si="11"/>
        <v>0</v>
      </c>
      <c r="N53" s="32"/>
      <c r="O53" s="33"/>
      <c r="P53" s="29">
        <f t="shared" si="12"/>
        <v>0</v>
      </c>
      <c r="Q53" s="97"/>
      <c r="R53" s="97"/>
      <c r="S53" s="14">
        <f t="shared" si="13"/>
        <v>0</v>
      </c>
      <c r="T53" s="32"/>
      <c r="U53" s="33"/>
      <c r="V53" s="29">
        <f t="shared" si="14"/>
        <v>0</v>
      </c>
      <c r="W53" s="117"/>
      <c r="X53" s="123"/>
      <c r="Y53" s="29">
        <f t="shared" si="15"/>
        <v>0</v>
      </c>
    </row>
    <row r="54" spans="1:25" ht="15">
      <c r="A54" s="12">
        <v>46</v>
      </c>
      <c r="B54" s="143"/>
      <c r="C54" s="77" t="s">
        <v>58</v>
      </c>
      <c r="D54" s="13">
        <f t="shared" si="8"/>
        <v>0</v>
      </c>
      <c r="E54" s="73"/>
      <c r="F54" s="74"/>
      <c r="G54" s="27">
        <f t="shared" si="9"/>
        <v>0</v>
      </c>
      <c r="H54" s="28"/>
      <c r="I54" s="75"/>
      <c r="J54" s="29">
        <f t="shared" si="10"/>
        <v>0</v>
      </c>
      <c r="K54" s="55"/>
      <c r="L54" s="59"/>
      <c r="M54" s="27">
        <f t="shared" si="11"/>
        <v>0</v>
      </c>
      <c r="N54" s="32">
        <v>0</v>
      </c>
      <c r="O54" s="33">
        <v>0</v>
      </c>
      <c r="P54" s="29">
        <f t="shared" si="12"/>
        <v>0</v>
      </c>
      <c r="Q54" s="97"/>
      <c r="R54" s="97"/>
      <c r="S54" s="14">
        <f t="shared" si="13"/>
        <v>0</v>
      </c>
      <c r="T54" s="32"/>
      <c r="U54" s="33"/>
      <c r="V54" s="29">
        <f t="shared" si="14"/>
        <v>0</v>
      </c>
      <c r="W54" s="117"/>
      <c r="X54" s="123"/>
      <c r="Y54" s="29">
        <f t="shared" si="15"/>
        <v>0</v>
      </c>
    </row>
    <row r="55" spans="1:25" ht="15">
      <c r="A55" s="12">
        <v>47</v>
      </c>
      <c r="B55" s="142">
        <v>37</v>
      </c>
      <c r="C55" s="77" t="s">
        <v>60</v>
      </c>
      <c r="D55" s="13">
        <f t="shared" si="8"/>
        <v>0</v>
      </c>
      <c r="E55" s="73"/>
      <c r="F55" s="74"/>
      <c r="G55" s="27">
        <f t="shared" si="9"/>
        <v>0</v>
      </c>
      <c r="H55" s="28"/>
      <c r="I55" s="75"/>
      <c r="J55" s="29">
        <f t="shared" si="10"/>
        <v>0</v>
      </c>
      <c r="K55" s="55"/>
      <c r="L55" s="59"/>
      <c r="M55" s="27">
        <f t="shared" si="11"/>
        <v>0</v>
      </c>
      <c r="N55" s="32">
        <v>0</v>
      </c>
      <c r="O55" s="33">
        <v>0</v>
      </c>
      <c r="P55" s="29">
        <f t="shared" si="12"/>
        <v>0</v>
      </c>
      <c r="Q55" s="97"/>
      <c r="R55" s="97"/>
      <c r="S55" s="14">
        <f t="shared" si="13"/>
        <v>0</v>
      </c>
      <c r="T55" s="32"/>
      <c r="U55" s="33"/>
      <c r="V55" s="29">
        <f t="shared" si="14"/>
        <v>0</v>
      </c>
      <c r="W55" s="117">
        <v>0</v>
      </c>
      <c r="X55" s="123">
        <v>0</v>
      </c>
      <c r="Y55" s="29">
        <f t="shared" si="15"/>
        <v>0</v>
      </c>
    </row>
    <row r="56" spans="1:25" ht="15">
      <c r="A56" s="12">
        <v>48</v>
      </c>
      <c r="B56" s="130">
        <v>38</v>
      </c>
      <c r="C56" s="131" t="s">
        <v>82</v>
      </c>
      <c r="D56" s="13">
        <f t="shared" si="8"/>
        <v>0</v>
      </c>
      <c r="E56" s="73"/>
      <c r="F56" s="74"/>
      <c r="G56" s="27">
        <f t="shared" si="9"/>
        <v>0</v>
      </c>
      <c r="H56" s="28"/>
      <c r="I56" s="75"/>
      <c r="J56" s="29">
        <f t="shared" si="10"/>
        <v>0</v>
      </c>
      <c r="K56" s="55"/>
      <c r="L56" s="59"/>
      <c r="M56" s="27">
        <f t="shared" si="11"/>
        <v>0</v>
      </c>
      <c r="N56" s="32"/>
      <c r="O56" s="33"/>
      <c r="P56" s="29">
        <f t="shared" si="12"/>
        <v>0</v>
      </c>
      <c r="Q56" s="97"/>
      <c r="R56" s="97"/>
      <c r="S56" s="14">
        <f t="shared" si="13"/>
        <v>0</v>
      </c>
      <c r="T56" s="32"/>
      <c r="U56" s="33"/>
      <c r="V56" s="29">
        <f t="shared" si="14"/>
        <v>0</v>
      </c>
      <c r="W56" s="117">
        <v>0</v>
      </c>
      <c r="X56" s="123">
        <v>0</v>
      </c>
      <c r="Y56" s="29">
        <f t="shared" si="15"/>
        <v>0</v>
      </c>
    </row>
    <row r="57" spans="1:25" ht="15">
      <c r="A57" s="12">
        <v>49</v>
      </c>
      <c r="B57" s="132">
        <v>42</v>
      </c>
      <c r="C57" s="128" t="s">
        <v>83</v>
      </c>
      <c r="D57" s="13">
        <f t="shared" si="8"/>
        <v>0</v>
      </c>
      <c r="E57" s="73"/>
      <c r="F57" s="74"/>
      <c r="G57" s="27">
        <f t="shared" si="9"/>
        <v>0</v>
      </c>
      <c r="H57" s="28"/>
      <c r="I57" s="75"/>
      <c r="J57" s="29">
        <f t="shared" si="10"/>
        <v>0</v>
      </c>
      <c r="K57" s="55"/>
      <c r="L57" s="59"/>
      <c r="M57" s="27">
        <f t="shared" si="11"/>
        <v>0</v>
      </c>
      <c r="N57" s="32"/>
      <c r="O57" s="33"/>
      <c r="P57" s="29">
        <f t="shared" si="12"/>
        <v>0</v>
      </c>
      <c r="Q57" s="97"/>
      <c r="R57" s="97"/>
      <c r="S57" s="14">
        <f t="shared" si="13"/>
        <v>0</v>
      </c>
      <c r="T57" s="32"/>
      <c r="U57" s="33"/>
      <c r="V57" s="29">
        <f t="shared" si="14"/>
        <v>0</v>
      </c>
      <c r="W57" s="117">
        <v>0</v>
      </c>
      <c r="X57" s="123">
        <v>0</v>
      </c>
      <c r="Y57" s="29">
        <f t="shared" si="15"/>
        <v>0</v>
      </c>
    </row>
    <row r="58" spans="1:25" ht="15">
      <c r="A58" s="12">
        <v>50</v>
      </c>
      <c r="B58" s="129">
        <v>86</v>
      </c>
      <c r="C58" s="127" t="s">
        <v>84</v>
      </c>
      <c r="D58" s="13">
        <f t="shared" si="8"/>
        <v>0</v>
      </c>
      <c r="E58" s="73"/>
      <c r="F58" s="74"/>
      <c r="G58" s="27">
        <f t="shared" si="9"/>
        <v>0</v>
      </c>
      <c r="H58" s="28"/>
      <c r="I58" s="75"/>
      <c r="J58" s="29">
        <f t="shared" si="10"/>
        <v>0</v>
      </c>
      <c r="K58" s="55"/>
      <c r="L58" s="59"/>
      <c r="M58" s="27">
        <f t="shared" si="11"/>
        <v>0</v>
      </c>
      <c r="N58" s="32"/>
      <c r="O58" s="33"/>
      <c r="P58" s="29">
        <f t="shared" si="12"/>
        <v>0</v>
      </c>
      <c r="Q58" s="97"/>
      <c r="R58" s="97"/>
      <c r="S58" s="14">
        <f t="shared" si="13"/>
        <v>0</v>
      </c>
      <c r="T58" s="32"/>
      <c r="U58" s="33"/>
      <c r="V58" s="29">
        <f t="shared" si="14"/>
        <v>0</v>
      </c>
      <c r="W58" s="117">
        <v>0</v>
      </c>
      <c r="X58" s="123">
        <v>0</v>
      </c>
      <c r="Y58" s="29">
        <f t="shared" si="15"/>
        <v>0</v>
      </c>
    </row>
    <row r="59" spans="1:25" ht="15">
      <c r="A59" s="12">
        <v>51</v>
      </c>
      <c r="B59" s="72"/>
      <c r="C59" s="72"/>
      <c r="D59" s="13">
        <f t="shared" si="8"/>
        <v>0</v>
      </c>
      <c r="E59" s="73"/>
      <c r="F59" s="74"/>
      <c r="G59" s="27">
        <f t="shared" si="9"/>
        <v>0</v>
      </c>
      <c r="H59" s="28"/>
      <c r="I59" s="75"/>
      <c r="J59" s="29">
        <f t="shared" si="10"/>
        <v>0</v>
      </c>
      <c r="K59" s="55"/>
      <c r="L59" s="59"/>
      <c r="M59" s="27">
        <f t="shared" si="11"/>
        <v>0</v>
      </c>
      <c r="N59" s="32"/>
      <c r="O59" s="33"/>
      <c r="P59" s="29">
        <f t="shared" si="12"/>
        <v>0</v>
      </c>
      <c r="Q59" s="97"/>
      <c r="R59" s="97"/>
      <c r="S59" s="14">
        <f t="shared" si="13"/>
        <v>0</v>
      </c>
      <c r="T59" s="32"/>
      <c r="U59" s="33"/>
      <c r="V59" s="29">
        <f t="shared" si="14"/>
        <v>0</v>
      </c>
      <c r="W59" s="117"/>
      <c r="X59" s="123"/>
      <c r="Y59" s="29">
        <f t="shared" si="15"/>
        <v>0</v>
      </c>
    </row>
  </sheetData>
  <sheetProtection selectLockedCells="1" selectUnlockedCells="1"/>
  <autoFilter ref="B8:Y8">
    <sortState ref="B9:Y59">
      <sortCondition descending="1" sortBy="value" ref="D9:D59"/>
    </sortState>
  </autoFilter>
  <mergeCells count="8">
    <mergeCell ref="W7:Y7"/>
    <mergeCell ref="T7:V7"/>
    <mergeCell ref="F2:S2"/>
    <mergeCell ref="E7:G7"/>
    <mergeCell ref="H7:J7"/>
    <mergeCell ref="K7:M7"/>
    <mergeCell ref="N7:P7"/>
    <mergeCell ref="Q7:S7"/>
  </mergeCell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L14" sqref="L14:L18"/>
    </sheetView>
  </sheetViews>
  <sheetFormatPr defaultColWidth="8.7109375" defaultRowHeight="12.75"/>
  <cols>
    <col min="1" max="1" width="8.7109375" style="1" customWidth="1"/>
    <col min="2" max="2" width="34.7109375" style="1" customWidth="1"/>
    <col min="3" max="3" width="74.8515625" style="1" customWidth="1"/>
    <col min="4" max="4" width="9.421875" style="1" customWidth="1"/>
    <col min="5" max="11" width="8.7109375" style="1" customWidth="1"/>
    <col min="12" max="12" width="19.8515625" style="1" customWidth="1"/>
    <col min="13" max="16384" width="8.7109375" style="1" customWidth="1"/>
  </cols>
  <sheetData>
    <row r="1" ht="33.75">
      <c r="B1" s="36" t="s">
        <v>38</v>
      </c>
    </row>
    <row r="3" spans="1:12" ht="15">
      <c r="A3" s="72" t="s">
        <v>48</v>
      </c>
      <c r="B3" s="72" t="s">
        <v>49</v>
      </c>
      <c r="C3" s="72" t="s">
        <v>50</v>
      </c>
      <c r="D3" s="72" t="s">
        <v>51</v>
      </c>
      <c r="E3" s="72" t="s">
        <v>42</v>
      </c>
      <c r="F3" s="72" t="s">
        <v>43</v>
      </c>
      <c r="G3" s="72" t="s">
        <v>47</v>
      </c>
      <c r="H3" s="72" t="s">
        <v>61</v>
      </c>
      <c r="I3" s="72" t="s">
        <v>69</v>
      </c>
      <c r="J3" s="72" t="s">
        <v>72</v>
      </c>
      <c r="K3" s="72" t="s">
        <v>73</v>
      </c>
      <c r="L3" s="72" t="s">
        <v>52</v>
      </c>
    </row>
    <row r="4" spans="1:12" ht="15.75" thickBot="1">
      <c r="A4" s="164">
        <v>1</v>
      </c>
      <c r="B4" s="165" t="s">
        <v>39</v>
      </c>
      <c r="C4" s="69" t="s">
        <v>10</v>
      </c>
      <c r="D4" s="38" t="s">
        <v>40</v>
      </c>
      <c r="E4" s="70">
        <v>64</v>
      </c>
      <c r="F4" s="70">
        <v>112</v>
      </c>
      <c r="G4" s="71">
        <v>56</v>
      </c>
      <c r="H4" s="71">
        <v>63</v>
      </c>
      <c r="I4" s="71">
        <v>82</v>
      </c>
      <c r="J4" s="71">
        <v>112</v>
      </c>
      <c r="K4" s="71">
        <v>80</v>
      </c>
      <c r="L4" s="161">
        <f>SUM(E8:K8)</f>
        <v>1133.25</v>
      </c>
    </row>
    <row r="5" spans="1:12" ht="15.75" thickBot="1">
      <c r="A5" s="157"/>
      <c r="B5" s="166"/>
      <c r="C5" s="41" t="s">
        <v>12</v>
      </c>
      <c r="D5" s="38" t="s">
        <v>40</v>
      </c>
      <c r="E5" s="39">
        <v>102</v>
      </c>
      <c r="F5" s="39">
        <v>63</v>
      </c>
      <c r="G5" s="68">
        <v>94</v>
      </c>
      <c r="H5" s="68">
        <v>63</v>
      </c>
      <c r="I5" s="68">
        <v>100</v>
      </c>
      <c r="J5" s="68">
        <v>81</v>
      </c>
      <c r="K5" s="42">
        <v>54.5</v>
      </c>
      <c r="L5" s="161"/>
    </row>
    <row r="6" spans="1:12" ht="15.75" thickBot="1">
      <c r="A6" s="157"/>
      <c r="B6" s="166"/>
      <c r="C6" s="41" t="s">
        <v>17</v>
      </c>
      <c r="D6" s="38" t="s">
        <v>40</v>
      </c>
      <c r="E6" s="46">
        <v>54.5</v>
      </c>
      <c r="F6" s="46">
        <v>57</v>
      </c>
      <c r="G6" s="42">
        <v>55</v>
      </c>
      <c r="H6" s="42">
        <v>58</v>
      </c>
      <c r="I6" s="42">
        <v>54.25</v>
      </c>
      <c r="J6" s="42">
        <v>0</v>
      </c>
      <c r="K6" s="68">
        <v>61.25</v>
      </c>
      <c r="L6" s="161"/>
    </row>
    <row r="7" spans="1:12" ht="15.75" thickBot="1">
      <c r="A7" s="157"/>
      <c r="B7" s="166"/>
      <c r="C7" s="41"/>
      <c r="D7" s="41"/>
      <c r="E7" s="42"/>
      <c r="F7" s="42"/>
      <c r="G7" s="42"/>
      <c r="H7" s="42"/>
      <c r="I7" s="42"/>
      <c r="J7" s="42"/>
      <c r="K7" s="42"/>
      <c r="L7" s="161"/>
    </row>
    <row r="8" spans="1:12" ht="15">
      <c r="A8" s="157"/>
      <c r="B8" s="166"/>
      <c r="C8" s="43"/>
      <c r="D8" s="43"/>
      <c r="E8" s="44">
        <f>E4+E5</f>
        <v>166</v>
      </c>
      <c r="F8" s="44">
        <f>F4+F5</f>
        <v>175</v>
      </c>
      <c r="G8" s="44">
        <f>G5+G4</f>
        <v>150</v>
      </c>
      <c r="H8" s="44">
        <f>H4+H5</f>
        <v>126</v>
      </c>
      <c r="I8" s="44">
        <f>I4+I5</f>
        <v>182</v>
      </c>
      <c r="J8" s="44">
        <f>J4+J5</f>
        <v>193</v>
      </c>
      <c r="K8" s="44">
        <f>K4+K6</f>
        <v>141.25</v>
      </c>
      <c r="L8" s="161"/>
    </row>
    <row r="9" spans="1:12" ht="15.75" thickBot="1">
      <c r="A9" s="157">
        <v>3</v>
      </c>
      <c r="B9" s="159" t="s">
        <v>41</v>
      </c>
      <c r="C9" s="37" t="s">
        <v>22</v>
      </c>
      <c r="D9" s="38" t="s">
        <v>40</v>
      </c>
      <c r="E9" s="39">
        <v>56</v>
      </c>
      <c r="F9" s="46">
        <v>24.5</v>
      </c>
      <c r="G9" s="67">
        <v>65</v>
      </c>
      <c r="H9" s="67">
        <v>67</v>
      </c>
      <c r="I9" s="40">
        <v>25</v>
      </c>
      <c r="J9" s="42"/>
      <c r="K9" s="68">
        <v>66</v>
      </c>
      <c r="L9" s="161">
        <f>SUM(E13:K13)</f>
        <v>891</v>
      </c>
    </row>
    <row r="10" spans="1:12" ht="15.75" thickBot="1">
      <c r="A10" s="157"/>
      <c r="B10" s="159"/>
      <c r="C10" s="41" t="s">
        <v>15</v>
      </c>
      <c r="D10" s="38" t="s">
        <v>40</v>
      </c>
      <c r="E10" s="46">
        <v>55</v>
      </c>
      <c r="F10" s="39">
        <v>71</v>
      </c>
      <c r="G10" s="42">
        <v>63</v>
      </c>
      <c r="H10" s="42">
        <v>0</v>
      </c>
      <c r="I10" s="42">
        <v>25</v>
      </c>
      <c r="J10" s="42"/>
      <c r="K10" s="42"/>
      <c r="L10" s="161"/>
    </row>
    <row r="11" spans="1:12" ht="15.75" thickBot="1">
      <c r="A11" s="157"/>
      <c r="B11" s="159"/>
      <c r="C11" s="41" t="s">
        <v>30</v>
      </c>
      <c r="D11" s="38" t="s">
        <v>40</v>
      </c>
      <c r="E11" s="46">
        <v>24.5</v>
      </c>
      <c r="F11" s="46">
        <v>0</v>
      </c>
      <c r="G11" s="42"/>
      <c r="H11" s="42">
        <v>55</v>
      </c>
      <c r="I11" s="68">
        <v>28</v>
      </c>
      <c r="J11" s="68">
        <v>56</v>
      </c>
      <c r="K11" s="42">
        <v>56</v>
      </c>
      <c r="L11" s="161"/>
    </row>
    <row r="12" spans="1:12" ht="15.75" thickBot="1">
      <c r="A12" s="157"/>
      <c r="B12" s="159"/>
      <c r="C12" s="41" t="s">
        <v>21</v>
      </c>
      <c r="D12" s="38" t="s">
        <v>40</v>
      </c>
      <c r="E12" s="39">
        <v>56</v>
      </c>
      <c r="F12" s="39">
        <v>55</v>
      </c>
      <c r="G12" s="68">
        <v>64</v>
      </c>
      <c r="H12" s="68">
        <v>80</v>
      </c>
      <c r="I12" s="68">
        <v>62</v>
      </c>
      <c r="J12" s="68">
        <v>69</v>
      </c>
      <c r="K12" s="68">
        <v>96</v>
      </c>
      <c r="L12" s="161"/>
    </row>
    <row r="13" spans="1:12" ht="15">
      <c r="A13" s="158"/>
      <c r="B13" s="160"/>
      <c r="C13" s="61"/>
      <c r="D13" s="61"/>
      <c r="E13" s="62">
        <f>E9+E12</f>
        <v>112</v>
      </c>
      <c r="F13" s="62">
        <f>F10+F12</f>
        <v>126</v>
      </c>
      <c r="G13" s="62">
        <f>G9+G12</f>
        <v>129</v>
      </c>
      <c r="H13" s="62">
        <f>H9+H12</f>
        <v>147</v>
      </c>
      <c r="I13" s="62">
        <f>I11+I12</f>
        <v>90</v>
      </c>
      <c r="J13" s="62">
        <f>J11+J12</f>
        <v>125</v>
      </c>
      <c r="K13" s="62">
        <f>K9+K12</f>
        <v>162</v>
      </c>
      <c r="L13" s="162"/>
    </row>
    <row r="14" spans="1:12" ht="15" customHeight="1">
      <c r="A14" s="167">
        <v>2</v>
      </c>
      <c r="B14" s="170" t="s">
        <v>46</v>
      </c>
      <c r="C14" s="65" t="s">
        <v>16</v>
      </c>
      <c r="D14" s="65" t="s">
        <v>40</v>
      </c>
      <c r="E14" s="100">
        <v>25</v>
      </c>
      <c r="F14" s="100">
        <v>69</v>
      </c>
      <c r="G14" s="80">
        <v>112</v>
      </c>
      <c r="H14" s="80">
        <v>57</v>
      </c>
      <c r="I14" s="80">
        <v>67</v>
      </c>
      <c r="J14" s="66"/>
      <c r="K14" s="80">
        <v>71</v>
      </c>
      <c r="L14" s="173">
        <f>SUM(E18:K18)</f>
        <v>1045.5</v>
      </c>
    </row>
    <row r="15" spans="1:12" ht="15.75" customHeight="1">
      <c r="A15" s="168"/>
      <c r="B15" s="171"/>
      <c r="C15" s="65" t="s">
        <v>11</v>
      </c>
      <c r="D15" s="65" t="s">
        <v>40</v>
      </c>
      <c r="E15" s="80">
        <v>98</v>
      </c>
      <c r="F15" s="80">
        <v>90</v>
      </c>
      <c r="G15" s="100">
        <v>77</v>
      </c>
      <c r="H15" s="80">
        <v>57</v>
      </c>
      <c r="I15" s="80">
        <v>110</v>
      </c>
      <c r="J15" s="80">
        <v>57</v>
      </c>
      <c r="K15" s="100">
        <v>0</v>
      </c>
      <c r="L15" s="174"/>
    </row>
    <row r="16" spans="1:12" ht="13.5" customHeight="1">
      <c r="A16" s="168"/>
      <c r="B16" s="171"/>
      <c r="C16" s="65" t="s">
        <v>14</v>
      </c>
      <c r="D16" s="65" t="s">
        <v>40</v>
      </c>
      <c r="E16" s="80">
        <v>86</v>
      </c>
      <c r="F16" s="80">
        <v>71</v>
      </c>
      <c r="G16" s="80">
        <v>80</v>
      </c>
      <c r="H16" s="66"/>
      <c r="I16" s="100">
        <v>61.5</v>
      </c>
      <c r="J16" s="80">
        <v>65</v>
      </c>
      <c r="K16" s="80">
        <v>24.5</v>
      </c>
      <c r="L16" s="174"/>
    </row>
    <row r="17" spans="1:12" ht="15" customHeight="1">
      <c r="A17" s="168"/>
      <c r="B17" s="171"/>
      <c r="C17" s="65"/>
      <c r="D17" s="65"/>
      <c r="E17" s="66"/>
      <c r="F17" s="66"/>
      <c r="G17" s="66"/>
      <c r="H17" s="66"/>
      <c r="I17" s="66"/>
      <c r="J17" s="66"/>
      <c r="K17" s="100"/>
      <c r="L17" s="174"/>
    </row>
    <row r="18" spans="1:12" ht="14.25" customHeight="1">
      <c r="A18" s="169"/>
      <c r="B18" s="172"/>
      <c r="C18" s="63"/>
      <c r="D18" s="63"/>
      <c r="E18" s="64">
        <f>E15+E16</f>
        <v>184</v>
      </c>
      <c r="F18" s="64">
        <f>F15+F16</f>
        <v>161</v>
      </c>
      <c r="G18" s="64">
        <f>G14+G16</f>
        <v>192</v>
      </c>
      <c r="H18" s="64">
        <f>H14+H15</f>
        <v>114</v>
      </c>
      <c r="I18" s="64">
        <f>I14+I15</f>
        <v>177</v>
      </c>
      <c r="J18" s="64">
        <f>J15+J16</f>
        <v>122</v>
      </c>
      <c r="K18" s="64">
        <f>K14+K16</f>
        <v>95.5</v>
      </c>
      <c r="L18" s="175"/>
    </row>
    <row r="20" spans="2:6" ht="12.75" customHeight="1">
      <c r="B20" s="163" t="s">
        <v>37</v>
      </c>
      <c r="C20" s="163"/>
      <c r="D20" s="163"/>
      <c r="E20" s="163"/>
      <c r="F20" s="163"/>
    </row>
    <row r="21" spans="2:6" ht="15">
      <c r="B21" s="163"/>
      <c r="C21" s="163"/>
      <c r="D21" s="163"/>
      <c r="E21" s="163"/>
      <c r="F21" s="163"/>
    </row>
  </sheetData>
  <sheetProtection selectLockedCells="1" selectUnlockedCells="1"/>
  <autoFilter ref="A3:K3"/>
  <mergeCells count="10">
    <mergeCell ref="A9:A13"/>
    <mergeCell ref="B9:B13"/>
    <mergeCell ref="L9:L13"/>
    <mergeCell ref="B20:F21"/>
    <mergeCell ref="A4:A8"/>
    <mergeCell ref="B4:B8"/>
    <mergeCell ref="L4:L8"/>
    <mergeCell ref="A14:A18"/>
    <mergeCell ref="B14:B18"/>
    <mergeCell ref="L14:L1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2017-10-10T05:31:15Z</dcterms:created>
  <dcterms:modified xsi:type="dcterms:W3CDTF">2017-10-10T05:31:16Z</dcterms:modified>
  <cp:category/>
  <cp:version/>
  <cp:contentType/>
  <cp:contentStatus/>
</cp:coreProperties>
</file>