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245" activeTab="4"/>
  </bookViews>
  <sheets>
    <sheet name="DS" sheetId="1" r:id="rId1"/>
    <sheet name="Qualification_PRO" sheetId="2" r:id="rId2"/>
    <sheet name="Kvalifikacija" sheetId="3" r:id="rId3"/>
    <sheet name="Top32 " sheetId="4" r:id="rId4"/>
    <sheet name="Total LAT" sheetId="5" r:id="rId5"/>
    <sheet name="Total BALTIC" sheetId="6" r:id="rId6"/>
    <sheet name="TOP 16" sheetId="7" r:id="rId7"/>
  </sheets>
  <definedNames>
    <definedName name="_xlnm._FilterDatabase" localSheetId="2" hidden="1">'Kvalifikacija'!$B$2:$F$2</definedName>
    <definedName name="_xlnm._FilterDatabase" localSheetId="5" hidden="1">'Total BALTIC'!$B$10:$F$10</definedName>
    <definedName name="_xlnm._FilterDatabase" localSheetId="4" hidden="1">'Total LAT'!$A$10:$F$10</definedName>
  </definedNames>
  <calcPr fullCalcOnLoad="1"/>
</workbook>
</file>

<file path=xl/sharedStrings.xml><?xml version="1.0" encoding="utf-8"?>
<sst xmlns="http://schemas.openxmlformats.org/spreadsheetml/2006/main" count="525" uniqueCount="139">
  <si>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</si>
  <si>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</si>
  <si>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</si>
  <si>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</si>
  <si>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</si>
  <si>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</si>
  <si>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</si>
  <si>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</si>
  <si>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</si>
  <si>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</si>
  <si>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</si>
  <si>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</si>
  <si>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</si>
  <si>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</si>
  <si>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</si>
  <si>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</si>
  <si>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</si>
  <si>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</si>
  <si>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</si>
  <si>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</si>
  <si>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</si>
  <si>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</si>
  <si>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</si>
  <si>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</si>
  <si>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</si>
  <si>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</si>
  <si>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</si>
  <si>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</si>
  <si>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LAT</t>
  </si>
  <si>
    <t>LATVIAN DRIFT CHAMPIONSHIP 1ST STAGE</t>
  </si>
  <si>
    <t>ESTONIA DRIFT CHAMPIONSHIP 1ST STAGE</t>
  </si>
  <si>
    <t xml:space="preserve"> BALTIC DRIFT CHAMPIONSHIP 1ST STAGE</t>
  </si>
  <si>
    <t>TOTAL  PRO</t>
  </si>
  <si>
    <t>EST</t>
  </si>
  <si>
    <t>LIT</t>
  </si>
  <si>
    <t>PRO klase</t>
  </si>
  <si>
    <t>BALTIC</t>
  </si>
  <si>
    <t>Galvenā sekretāre: Arta Klišāne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</si>
  <si>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</si>
  <si>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</si>
  <si>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</si>
  <si>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</si>
  <si>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</si>
  <si>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</si>
  <si>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</si>
  <si>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</si>
  <si>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</si>
  <si>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</si>
  <si>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VS</t>
  </si>
  <si>
    <t>1 VS 2</t>
  </si>
  <si>
    <t>3 VS 4</t>
  </si>
  <si>
    <t>TOP 32 PRO</t>
  </si>
  <si>
    <t xml:space="preserve"> Biķernieku kompleksā sporta bāze </t>
  </si>
  <si>
    <t>Qualification CLASS-PRO</t>
  </si>
  <si>
    <t>Galvenā sekretāre:  Arta Klišāne</t>
  </si>
  <si>
    <t>KOPĀ</t>
  </si>
  <si>
    <t>LITHUANIA DRIFT CHAMPIONSHIP 1ST STAGE</t>
  </si>
  <si>
    <t>27.04.2019.</t>
  </si>
  <si>
    <t>PRO</t>
  </si>
  <si>
    <t>EE 1</t>
  </si>
  <si>
    <t>RANDAR KAJO</t>
  </si>
  <si>
    <t>BMW</t>
  </si>
  <si>
    <t>E 30</t>
  </si>
  <si>
    <t>LV 1</t>
  </si>
  <si>
    <t>INGUS JEKABSONS</t>
  </si>
  <si>
    <t>LV</t>
  </si>
  <si>
    <t>LT 2</t>
  </si>
  <si>
    <t>ARŪNAS ČERNEVIČIUS</t>
  </si>
  <si>
    <t>LT</t>
  </si>
  <si>
    <t>E 36</t>
  </si>
  <si>
    <t>LT 3</t>
  </si>
  <si>
    <t>ANDRIUS ČIBIRKA</t>
  </si>
  <si>
    <t>EE 4</t>
  </si>
  <si>
    <t>ALLAR AASMAA</t>
  </si>
  <si>
    <t>LT 4</t>
  </si>
  <si>
    <t>LINAS KLEVINSKAS</t>
  </si>
  <si>
    <t>LT 5</t>
  </si>
  <si>
    <t>VALDAS VINDŽIGELSKIS</t>
  </si>
  <si>
    <t>LV 5</t>
  </si>
  <si>
    <t>RINALDS RIŽOVS</t>
  </si>
  <si>
    <t>E 92</t>
  </si>
  <si>
    <t>LT 6</t>
  </si>
  <si>
    <t>GEDIMINAS IVANAUSKAS</t>
  </si>
  <si>
    <t>NISSAN</t>
  </si>
  <si>
    <t>200 SX</t>
  </si>
  <si>
    <t>LT 7</t>
  </si>
  <si>
    <t>DONATAS MACPREIKŠAS</t>
  </si>
  <si>
    <t>E 82</t>
  </si>
  <si>
    <t>LT 8</t>
  </si>
  <si>
    <t>GEDIMINAS LEVICKAS</t>
  </si>
  <si>
    <t>200SX</t>
  </si>
  <si>
    <t>EE11</t>
  </si>
  <si>
    <t>KEVIN PESUR</t>
  </si>
  <si>
    <t>LT 11</t>
  </si>
  <si>
    <t>VYGANTAS RIMKUS</t>
  </si>
  <si>
    <t>NISSAM</t>
  </si>
  <si>
    <t>350 Z</t>
  </si>
  <si>
    <t>LT 17</t>
  </si>
  <si>
    <t>GIEDRIUS ZABULIONIS</t>
  </si>
  <si>
    <t>E 46</t>
  </si>
  <si>
    <t>LV21</t>
  </si>
  <si>
    <t>EDMUNDS BĒRZIŅŠ</t>
  </si>
  <si>
    <t>EE 23</t>
  </si>
  <si>
    <t>HENRI KIVIMAGI</t>
  </si>
  <si>
    <t>E 90</t>
  </si>
  <si>
    <t>EE 26</t>
  </si>
  <si>
    <t>MIHKEL NORMAN TULTS</t>
  </si>
  <si>
    <t>EE28</t>
  </si>
  <si>
    <t>AO VAIDA</t>
  </si>
  <si>
    <t>328 T</t>
  </si>
  <si>
    <t>EE 29</t>
  </si>
  <si>
    <t>BIRGER KIIREND</t>
  </si>
  <si>
    <t>EE 30</t>
  </si>
  <si>
    <t>ANDRI RAUDVA</t>
  </si>
  <si>
    <t>EE 34</t>
  </si>
  <si>
    <t>ALLAN LATT</t>
  </si>
  <si>
    <t>E 34</t>
  </si>
  <si>
    <t>EE 36</t>
  </si>
  <si>
    <t>OLIVER RANDALU</t>
  </si>
  <si>
    <t>LV66</t>
  </si>
  <si>
    <t>RAITIS MAURĀNS</t>
  </si>
  <si>
    <t>344 T</t>
  </si>
  <si>
    <t>FIN85</t>
  </si>
  <si>
    <t>KRISSE AALTO</t>
  </si>
  <si>
    <t>FIN</t>
  </si>
  <si>
    <t>TOYOTA</t>
  </si>
  <si>
    <t>SOARER</t>
  </si>
  <si>
    <t>LT 93</t>
  </si>
  <si>
    <t>BENEDIKTAS ČIRBA</t>
  </si>
  <si>
    <t>SERHII KREMETS</t>
  </si>
  <si>
    <t>UC</t>
  </si>
  <si>
    <t>LEXUS</t>
  </si>
  <si>
    <t>IS</t>
  </si>
  <si>
    <t>LT 113</t>
  </si>
  <si>
    <t>SIMAS KVIETKAUSKAS</t>
  </si>
  <si>
    <t>X</t>
  </si>
  <si>
    <t>27.04.2019. plkst. 12:18</t>
  </si>
  <si>
    <t>Laiks: 15:08</t>
  </si>
  <si>
    <t>TOP 16 PRO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</si>
</sst>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/>
      <right/>
      <top/>
      <bottom/>
      <diagonal style="dashed"/>
    </border>
    <border diagonalUp="1">
      <left/>
      <right/>
      <top/>
      <bottom/>
      <diagonal style="dashed"/>
    </border>
    <border>
      <left/>
      <right style="dotted"/>
      <top/>
      <bottom/>
    </border>
    <border>
      <left/>
      <right style="dotted"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 diagonalDown="1">
      <left style="medium"/>
      <right/>
      <top/>
      <bottom/>
      <diagonal style="dashed"/>
    </border>
    <border diagonalUp="1">
      <left style="medium"/>
      <right/>
      <top/>
      <bottom/>
      <diagonal style="dashed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dotted"/>
      <top style="medium"/>
      <bottom/>
    </border>
    <border>
      <left/>
      <right>
        <color indexed="63"/>
      </right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8" fillId="0" borderId="0">
      <alignment/>
      <protection/>
    </xf>
    <xf numFmtId="196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4" fillId="0" borderId="0" xfId="48" applyNumberFormat="1" applyFont="1" applyBorder="1" applyAlignment="1">
      <alignment horizontal="center" vertical="center"/>
      <protection/>
    </xf>
    <xf numFmtId="197" fontId="74" fillId="0" borderId="15" xfId="47" applyFont="1" applyBorder="1" applyAlignment="1">
      <alignment horizontal="center" vertical="center"/>
      <protection/>
    </xf>
    <xf numFmtId="197" fontId="74" fillId="0" borderId="16" xfId="47" applyFont="1" applyBorder="1" applyAlignment="1">
      <alignment horizontal="center"/>
      <protection/>
    </xf>
    <xf numFmtId="197" fontId="74" fillId="35" borderId="17" xfId="47" applyFont="1" applyFill="1" applyBorder="1" applyAlignment="1">
      <alignment horizontal="center"/>
      <protection/>
    </xf>
    <xf numFmtId="197" fontId="75" fillId="35" borderId="18" xfId="47" applyFont="1" applyFill="1" applyBorder="1" applyAlignment="1">
      <alignment horizontal="center"/>
      <protection/>
    </xf>
    <xf numFmtId="197" fontId="58" fillId="0" borderId="19" xfId="47" applyFont="1" applyBorder="1" applyAlignment="1">
      <alignment horizontal="center" vertical="center"/>
      <protection/>
    </xf>
    <xf numFmtId="197" fontId="75" fillId="33" borderId="20" xfId="47" applyFont="1" applyFill="1" applyBorder="1" applyAlignment="1">
      <alignment horizontal="center"/>
      <protection/>
    </xf>
    <xf numFmtId="0" fontId="76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4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77" fillId="0" borderId="0" xfId="0" applyFont="1" applyAlignment="1">
      <alignment/>
    </xf>
    <xf numFmtId="197" fontId="74" fillId="35" borderId="21" xfId="47" applyFont="1" applyFill="1" applyBorder="1" applyAlignment="1">
      <alignment horizontal="center"/>
      <protection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71" fillId="33" borderId="14" xfId="61" applyNumberFormat="1" applyFont="1" applyFill="1" applyBorder="1" applyAlignment="1">
      <alignment horizontal="center"/>
      <protection/>
    </xf>
    <xf numFmtId="0" fontId="71" fillId="0" borderId="14" xfId="61" applyNumberFormat="1" applyFont="1" applyBorder="1" applyAlignment="1">
      <alignment horizontal="center"/>
      <protection/>
    </xf>
    <xf numFmtId="0" fontId="74" fillId="33" borderId="22" xfId="48" applyNumberFormat="1" applyFont="1" applyFill="1" applyBorder="1" applyAlignment="1">
      <alignment horizontal="center"/>
      <protection/>
    </xf>
    <xf numFmtId="197" fontId="74" fillId="33" borderId="22" xfId="47" applyFont="1" applyFill="1" applyBorder="1" applyAlignment="1">
      <alignment horizontal="center"/>
      <protection/>
    </xf>
    <xf numFmtId="197" fontId="74" fillId="33" borderId="23" xfId="47" applyFont="1" applyFill="1" applyBorder="1" applyAlignment="1">
      <alignment horizontal="center"/>
      <protection/>
    </xf>
    <xf numFmtId="0" fontId="74" fillId="33" borderId="23" xfId="48" applyNumberFormat="1" applyFont="1" applyFill="1" applyBorder="1" applyAlignment="1">
      <alignment horizontal="center"/>
      <protection/>
    </xf>
    <xf numFmtId="197" fontId="58" fillId="0" borderId="0" xfId="47" applyFont="1" applyBorder="1" applyAlignment="1">
      <alignment horizontal="center" vertical="center"/>
      <protection/>
    </xf>
    <xf numFmtId="0" fontId="71" fillId="33" borderId="0" xfId="61" applyNumberFormat="1" applyFont="1" applyFill="1" applyBorder="1" applyAlignment="1">
      <alignment horizontal="center"/>
      <protection/>
    </xf>
    <xf numFmtId="197" fontId="75" fillId="33" borderId="0" xfId="47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9" fillId="0" borderId="0" xfId="60" applyFont="1" applyBorder="1">
      <alignment/>
      <protection/>
    </xf>
    <xf numFmtId="0" fontId="71" fillId="33" borderId="23" xfId="61" applyNumberFormat="1" applyFont="1" applyFill="1" applyBorder="1" applyAlignment="1">
      <alignment horizontal="center"/>
      <protection/>
    </xf>
    <xf numFmtId="16" fontId="5" fillId="2" borderId="14" xfId="0" applyNumberFormat="1" applyFont="1" applyFill="1" applyBorder="1" applyAlignment="1">
      <alignment horizontal="center"/>
    </xf>
    <xf numFmtId="16" fontId="5" fillId="10" borderId="14" xfId="0" applyNumberFormat="1" applyFont="1" applyFill="1" applyBorder="1" applyAlignment="1">
      <alignment horizontal="center"/>
    </xf>
    <xf numFmtId="16" fontId="5" fillId="7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2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5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5" fillId="7" borderId="2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8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81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2" fillId="0" borderId="0" xfId="0" applyFont="1" applyAlignment="1">
      <alignment/>
    </xf>
    <xf numFmtId="0" fontId="83" fillId="33" borderId="0" xfId="0" applyFont="1" applyFill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82" fillId="36" borderId="29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0" fontId="82" fillId="36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82" fillId="5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82" fillId="2" borderId="29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82" fillId="0" borderId="12" xfId="0" applyFont="1" applyBorder="1" applyAlignment="1">
      <alignment/>
    </xf>
    <xf numFmtId="0" fontId="4" fillId="0" borderId="32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0" fontId="82" fillId="7" borderId="29" xfId="0" applyFont="1" applyFill="1" applyBorder="1" applyAlignment="1">
      <alignment/>
    </xf>
    <xf numFmtId="0" fontId="83" fillId="0" borderId="0" xfId="0" applyFont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14" borderId="29" xfId="0" applyFont="1" applyFill="1" applyBorder="1" applyAlignment="1">
      <alignment/>
    </xf>
    <xf numFmtId="0" fontId="15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2" fillId="37" borderId="29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85" fillId="33" borderId="14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/>
    </xf>
    <xf numFmtId="0" fontId="81" fillId="33" borderId="33" xfId="0" applyFont="1" applyFill="1" applyBorder="1" applyAlignment="1">
      <alignment horizontal="center"/>
    </xf>
    <xf numFmtId="0" fontId="85" fillId="33" borderId="3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86" fillId="0" borderId="0" xfId="0" applyFont="1" applyAlignment="1">
      <alignment/>
    </xf>
    <xf numFmtId="0" fontId="7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5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6" fillId="2" borderId="2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6" fillId="0" borderId="12" xfId="0" applyFont="1" applyBorder="1" applyAlignment="1">
      <alignment/>
    </xf>
    <xf numFmtId="0" fontId="6" fillId="0" borderId="32" xfId="0" applyFont="1" applyFill="1" applyBorder="1" applyAlignment="1">
      <alignment/>
    </xf>
    <xf numFmtId="0" fontId="83" fillId="5" borderId="2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7" fillId="33" borderId="29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77" fillId="0" borderId="0" xfId="0" applyFont="1" applyFill="1" applyAlignment="1">
      <alignment/>
    </xf>
    <xf numFmtId="0" fontId="86" fillId="7" borderId="29" xfId="0" applyFont="1" applyFill="1" applyBorder="1" applyAlignment="1">
      <alignment/>
    </xf>
    <xf numFmtId="0" fontId="77" fillId="0" borderId="0" xfId="0" applyFont="1" applyAlignment="1">
      <alignment/>
    </xf>
    <xf numFmtId="0" fontId="86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86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14" borderId="29" xfId="0" applyFont="1" applyFill="1" applyBorder="1" applyAlignment="1">
      <alignment/>
    </xf>
    <xf numFmtId="0" fontId="86" fillId="14" borderId="29" xfId="0" applyFont="1" applyFill="1" applyBorder="1" applyAlignment="1">
      <alignment/>
    </xf>
    <xf numFmtId="0" fontId="9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6" fillId="37" borderId="2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5" fillId="33" borderId="35" xfId="0" applyFont="1" applyFill="1" applyBorder="1" applyAlignment="1">
      <alignment horizontal="center"/>
    </xf>
    <xf numFmtId="2" fontId="82" fillId="5" borderId="29" xfId="0" applyNumberFormat="1" applyFont="1" applyFill="1" applyBorder="1" applyAlignment="1">
      <alignment/>
    </xf>
    <xf numFmtId="2" fontId="82" fillId="2" borderId="29" xfId="0" applyNumberFormat="1" applyFont="1" applyFill="1" applyBorder="1" applyAlignment="1">
      <alignment/>
    </xf>
    <xf numFmtId="2" fontId="82" fillId="7" borderId="29" xfId="0" applyNumberFormat="1" applyFont="1" applyFill="1" applyBorder="1" applyAlignment="1">
      <alignment/>
    </xf>
    <xf numFmtId="2" fontId="4" fillId="14" borderId="29" xfId="0" applyNumberFormat="1" applyFont="1" applyFill="1" applyBorder="1" applyAlignment="1">
      <alignment/>
    </xf>
    <xf numFmtId="0" fontId="82" fillId="0" borderId="36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0" fontId="71" fillId="33" borderId="33" xfId="61" applyNumberFormat="1" applyFont="1" applyFill="1" applyBorder="1" applyAlignment="1">
      <alignment horizontal="center"/>
      <protection/>
    </xf>
    <xf numFmtId="197" fontId="75" fillId="33" borderId="39" xfId="47" applyFont="1" applyFill="1" applyBorder="1" applyAlignment="1">
      <alignment horizontal="center"/>
      <protection/>
    </xf>
    <xf numFmtId="0" fontId="71" fillId="33" borderId="40" xfId="61" applyNumberFormat="1" applyFont="1" applyFill="1" applyBorder="1" applyAlignment="1">
      <alignment horizontal="center"/>
      <protection/>
    </xf>
    <xf numFmtId="197" fontId="75" fillId="33" borderId="41" xfId="47" applyFont="1" applyFill="1" applyBorder="1" applyAlignment="1">
      <alignment horizontal="center"/>
      <protection/>
    </xf>
    <xf numFmtId="0" fontId="74" fillId="33" borderId="40" xfId="48" applyNumberFormat="1" applyFont="1" applyFill="1" applyBorder="1" applyAlignment="1">
      <alignment horizontal="center"/>
      <protection/>
    </xf>
    <xf numFmtId="0" fontId="71" fillId="33" borderId="22" xfId="61" applyNumberFormat="1" applyFont="1" applyFill="1" applyBorder="1" applyAlignment="1">
      <alignment horizontal="center"/>
      <protection/>
    </xf>
    <xf numFmtId="0" fontId="71" fillId="0" borderId="33" xfId="61" applyNumberFormat="1" applyFont="1" applyBorder="1" applyAlignment="1">
      <alignment horizontal="center"/>
      <protection/>
    </xf>
    <xf numFmtId="0" fontId="74" fillId="33" borderId="42" xfId="48" applyNumberFormat="1" applyFont="1" applyFill="1" applyBorder="1" applyAlignment="1">
      <alignment horizontal="center"/>
      <protection/>
    </xf>
    <xf numFmtId="0" fontId="71" fillId="0" borderId="40" xfId="61" applyNumberFormat="1" applyFont="1" applyBorder="1" applyAlignment="1">
      <alignment horizontal="center"/>
      <protection/>
    </xf>
    <xf numFmtId="0" fontId="74" fillId="33" borderId="43" xfId="48" applyNumberFormat="1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5" fillId="0" borderId="44" xfId="0" applyFont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0" fontId="74" fillId="35" borderId="45" xfId="48" applyNumberFormat="1" applyFont="1" applyFill="1" applyBorder="1" applyAlignment="1">
      <alignment horizontal="center"/>
      <protection/>
    </xf>
    <xf numFmtId="0" fontId="74" fillId="35" borderId="30" xfId="48" applyNumberFormat="1" applyFont="1" applyFill="1" applyBorder="1" applyAlignment="1">
      <alignment horizontal="center"/>
      <protection/>
    </xf>
    <xf numFmtId="0" fontId="74" fillId="35" borderId="38" xfId="48" applyNumberFormat="1" applyFont="1" applyFill="1" applyBorder="1" applyAlignment="1">
      <alignment horizontal="center"/>
      <protection/>
    </xf>
    <xf numFmtId="0" fontId="0" fillId="33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8" fillId="33" borderId="14" xfId="0" applyFont="1" applyFill="1" applyBorder="1" applyAlignment="1">
      <alignment horizontal="left"/>
    </xf>
    <xf numFmtId="0" fontId="88" fillId="33" borderId="33" xfId="0" applyFont="1" applyFill="1" applyBorder="1" applyAlignment="1">
      <alignment horizontal="left"/>
    </xf>
    <xf numFmtId="0" fontId="88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/>
    </xf>
    <xf numFmtId="0" fontId="89" fillId="33" borderId="14" xfId="0" applyFont="1" applyFill="1" applyBorder="1" applyAlignment="1">
      <alignment horizontal="left"/>
    </xf>
    <xf numFmtId="0" fontId="89" fillId="33" borderId="33" xfId="0" applyFont="1" applyFill="1" applyBorder="1" applyAlignment="1">
      <alignment horizontal="left"/>
    </xf>
    <xf numFmtId="0" fontId="89" fillId="33" borderId="34" xfId="0" applyFont="1" applyFill="1" applyBorder="1" applyAlignment="1">
      <alignment horizontal="left"/>
    </xf>
    <xf numFmtId="0" fontId="52" fillId="0" borderId="46" xfId="0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2" fontId="4" fillId="34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83" fillId="33" borderId="33" xfId="0" applyFont="1" applyFill="1" applyBorder="1" applyAlignment="1">
      <alignment horizontal="center"/>
    </xf>
    <xf numFmtId="0" fontId="82" fillId="33" borderId="3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0" borderId="47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0" fontId="83" fillId="33" borderId="35" xfId="0" applyFont="1" applyFill="1" applyBorder="1" applyAlignment="1">
      <alignment horizontal="center"/>
    </xf>
    <xf numFmtId="0" fontId="82" fillId="33" borderId="35" xfId="0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81" fillId="33" borderId="14" xfId="0" applyFont="1" applyFill="1" applyBorder="1" applyAlignment="1">
      <alignment horizontal="left"/>
    </xf>
    <xf numFmtId="0" fontId="81" fillId="33" borderId="33" xfId="0" applyFont="1" applyFill="1" applyBorder="1" applyAlignment="1">
      <alignment horizontal="left"/>
    </xf>
    <xf numFmtId="0" fontId="81" fillId="33" borderId="35" xfId="0" applyFont="1" applyFill="1" applyBorder="1" applyAlignment="1">
      <alignment horizontal="left"/>
    </xf>
    <xf numFmtId="0" fontId="9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638175</xdr:colOff>
      <xdr:row>6</xdr:row>
      <xdr:rowOff>190500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38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142875</xdr:rowOff>
    </xdr:from>
    <xdr:to>
      <xdr:col>10</xdr:col>
      <xdr:colOff>390525</xdr:colOff>
      <xdr:row>6</xdr:row>
      <xdr:rowOff>85725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00050"/>
          <a:ext cx="1581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238125</xdr:rowOff>
    </xdr:from>
    <xdr:to>
      <xdr:col>8</xdr:col>
      <xdr:colOff>180975</xdr:colOff>
      <xdr:row>7</xdr:row>
      <xdr:rowOff>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38125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247650</xdr:rowOff>
    </xdr:from>
    <xdr:to>
      <xdr:col>5</xdr:col>
      <xdr:colOff>1447800</xdr:colOff>
      <xdr:row>7</xdr:row>
      <xdr:rowOff>66675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95325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1438275</xdr:colOff>
      <xdr:row>9</xdr:row>
      <xdr:rowOff>47625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019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38100</xdr:rowOff>
    </xdr:from>
    <xdr:to>
      <xdr:col>5</xdr:col>
      <xdr:colOff>1371600</xdr:colOff>
      <xdr:row>7</xdr:row>
      <xdr:rowOff>161925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29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1581150</xdr:colOff>
      <xdr:row>4</xdr:row>
      <xdr:rowOff>123825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114300</xdr:rowOff>
    </xdr:from>
    <xdr:to>
      <xdr:col>3</xdr:col>
      <xdr:colOff>9525</xdr:colOff>
      <xdr:row>9</xdr:row>
      <xdr:rowOff>19050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19150"/>
          <a:ext cx="2228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.00390625" style="28" customWidth="1"/>
    <col min="2" max="2" width="10.00390625" style="13" customWidth="1"/>
    <col min="3" max="3" width="26.140625" style="30" customWidth="1"/>
    <col min="4" max="4" width="11.421875" style="30" customWidth="1"/>
    <col min="5" max="5" width="10.8515625" style="30" customWidth="1"/>
    <col min="6" max="6" width="10.57421875" style="30" customWidth="1"/>
    <col min="7" max="11" width="9.00390625" style="49" customWidth="1"/>
  </cols>
  <sheetData>
    <row r="1" spans="2:3" ht="20.25">
      <c r="B1" s="29"/>
      <c r="C1" s="29"/>
    </row>
    <row r="2" spans="2:3" ht="15">
      <c r="B2" s="31"/>
      <c r="C2" s="47" t="s">
        <v>29</v>
      </c>
    </row>
    <row r="3" spans="2:3" ht="15">
      <c r="B3" s="31"/>
      <c r="C3" s="47" t="s">
        <v>56</v>
      </c>
    </row>
    <row r="4" spans="2:6" ht="15">
      <c r="B4" s="31"/>
      <c r="C4" s="47" t="s">
        <v>30</v>
      </c>
      <c r="D4" s="46"/>
      <c r="E4" s="46"/>
      <c r="F4" s="46"/>
    </row>
    <row r="5" spans="2:6" ht="15">
      <c r="B5" s="31"/>
      <c r="C5" s="48" t="s">
        <v>31</v>
      </c>
      <c r="D5" s="46"/>
      <c r="E5" s="46"/>
      <c r="F5" s="46"/>
    </row>
    <row r="6" spans="2:6" ht="18.75">
      <c r="B6" s="31"/>
      <c r="C6" s="45"/>
      <c r="D6" s="46"/>
      <c r="E6" s="46"/>
      <c r="F6" s="46"/>
    </row>
    <row r="7" spans="2:4" ht="15">
      <c r="B7" s="30"/>
      <c r="D7" s="50" t="s">
        <v>52</v>
      </c>
    </row>
    <row r="8" spans="4:5" ht="15">
      <c r="D8" s="184" t="s">
        <v>57</v>
      </c>
      <c r="E8" s="184"/>
    </row>
    <row r="10" spans="2:3" ht="15.75">
      <c r="B10" s="32"/>
      <c r="C10" s="32" t="s">
        <v>27</v>
      </c>
    </row>
    <row r="11" spans="1:11" ht="30">
      <c r="A11" s="33" t="s">
        <v>20</v>
      </c>
      <c r="B11" s="34" t="s">
        <v>21</v>
      </c>
      <c r="C11" s="34" t="s">
        <v>22</v>
      </c>
      <c r="D11" s="34" t="s">
        <v>25</v>
      </c>
      <c r="E11" s="34" t="s">
        <v>23</v>
      </c>
      <c r="F11" s="34" t="s">
        <v>24</v>
      </c>
      <c r="G11" s="34" t="s">
        <v>28</v>
      </c>
      <c r="H11" s="34" t="s">
        <v>33</v>
      </c>
      <c r="I11" s="34" t="s">
        <v>34</v>
      </c>
      <c r="J11" s="34" t="s">
        <v>36</v>
      </c>
      <c r="K11" s="34" t="s">
        <v>26</v>
      </c>
    </row>
    <row r="12" spans="1:11" ht="15">
      <c r="A12" s="203">
        <v>1</v>
      </c>
      <c r="B12" s="204" t="s">
        <v>59</v>
      </c>
      <c r="C12" s="200" t="s">
        <v>60</v>
      </c>
      <c r="D12" s="200" t="s">
        <v>33</v>
      </c>
      <c r="E12" s="200" t="s">
        <v>61</v>
      </c>
      <c r="F12" s="200" t="s">
        <v>62</v>
      </c>
      <c r="G12" s="35"/>
      <c r="H12" s="35" t="s">
        <v>135</v>
      </c>
      <c r="I12" s="35"/>
      <c r="J12" s="35" t="s">
        <v>135</v>
      </c>
      <c r="K12" s="35" t="s">
        <v>58</v>
      </c>
    </row>
    <row r="13" spans="1:11" ht="15">
      <c r="A13" s="203">
        <v>2</v>
      </c>
      <c r="B13" s="204" t="s">
        <v>63</v>
      </c>
      <c r="C13" s="200" t="s">
        <v>64</v>
      </c>
      <c r="D13" s="200" t="s">
        <v>65</v>
      </c>
      <c r="E13" s="200" t="s">
        <v>61</v>
      </c>
      <c r="F13" s="200">
        <v>1</v>
      </c>
      <c r="G13" s="35" t="s">
        <v>135</v>
      </c>
      <c r="H13" s="35"/>
      <c r="I13" s="35"/>
      <c r="J13" s="35" t="s">
        <v>135</v>
      </c>
      <c r="K13" s="35" t="s">
        <v>58</v>
      </c>
    </row>
    <row r="14" spans="1:11" ht="15">
      <c r="A14" s="203">
        <v>3</v>
      </c>
      <c r="B14" s="204" t="s">
        <v>66</v>
      </c>
      <c r="C14" s="200" t="s">
        <v>67</v>
      </c>
      <c r="D14" s="200" t="s">
        <v>68</v>
      </c>
      <c r="E14" s="200" t="s">
        <v>61</v>
      </c>
      <c r="F14" s="200" t="s">
        <v>69</v>
      </c>
      <c r="G14" s="35"/>
      <c r="H14" s="35"/>
      <c r="I14" s="35" t="s">
        <v>135</v>
      </c>
      <c r="J14" s="35"/>
      <c r="K14" s="35" t="s">
        <v>58</v>
      </c>
    </row>
    <row r="15" spans="1:11" ht="15">
      <c r="A15" s="203">
        <v>4</v>
      </c>
      <c r="B15" s="204" t="s">
        <v>70</v>
      </c>
      <c r="C15" s="200" t="s">
        <v>71</v>
      </c>
      <c r="D15" s="200" t="s">
        <v>68</v>
      </c>
      <c r="E15" s="200" t="s">
        <v>61</v>
      </c>
      <c r="F15" s="200" t="s">
        <v>62</v>
      </c>
      <c r="G15" s="35"/>
      <c r="H15" s="35"/>
      <c r="I15" s="35" t="s">
        <v>135</v>
      </c>
      <c r="J15" s="35" t="s">
        <v>135</v>
      </c>
      <c r="K15" s="35" t="s">
        <v>58</v>
      </c>
    </row>
    <row r="16" spans="1:11" ht="15">
      <c r="A16" s="203">
        <v>5</v>
      </c>
      <c r="B16" s="205" t="s">
        <v>72</v>
      </c>
      <c r="C16" s="201" t="s">
        <v>73</v>
      </c>
      <c r="D16" s="201" t="s">
        <v>33</v>
      </c>
      <c r="E16" s="201" t="s">
        <v>61</v>
      </c>
      <c r="F16" s="201" t="s">
        <v>62</v>
      </c>
      <c r="G16" s="35"/>
      <c r="H16" s="35" t="s">
        <v>135</v>
      </c>
      <c r="I16" s="35"/>
      <c r="J16" s="35"/>
      <c r="K16" s="35" t="s">
        <v>58</v>
      </c>
    </row>
    <row r="17" spans="1:11" ht="15">
      <c r="A17" s="203">
        <v>6</v>
      </c>
      <c r="B17" s="204" t="s">
        <v>74</v>
      </c>
      <c r="C17" s="200" t="s">
        <v>75</v>
      </c>
      <c r="D17" s="200" t="s">
        <v>68</v>
      </c>
      <c r="E17" s="200" t="s">
        <v>61</v>
      </c>
      <c r="F17" s="200" t="s">
        <v>62</v>
      </c>
      <c r="G17" s="35"/>
      <c r="H17" s="35"/>
      <c r="I17" s="35" t="s">
        <v>135</v>
      </c>
      <c r="J17" s="35"/>
      <c r="K17" s="35" t="s">
        <v>58</v>
      </c>
    </row>
    <row r="18" spans="1:11" ht="15">
      <c r="A18" s="203">
        <v>7</v>
      </c>
      <c r="B18" s="204" t="s">
        <v>76</v>
      </c>
      <c r="C18" s="200" t="s">
        <v>77</v>
      </c>
      <c r="D18" s="200" t="s">
        <v>68</v>
      </c>
      <c r="E18" s="200" t="s">
        <v>61</v>
      </c>
      <c r="F18" s="200" t="s">
        <v>62</v>
      </c>
      <c r="G18" s="35"/>
      <c r="H18" s="35"/>
      <c r="I18" s="35" t="s">
        <v>135</v>
      </c>
      <c r="J18" s="35" t="s">
        <v>135</v>
      </c>
      <c r="K18" s="35" t="s">
        <v>58</v>
      </c>
    </row>
    <row r="19" spans="1:11" ht="15">
      <c r="A19" s="203">
        <v>8</v>
      </c>
      <c r="B19" s="204" t="s">
        <v>78</v>
      </c>
      <c r="C19" s="200" t="s">
        <v>79</v>
      </c>
      <c r="D19" s="200" t="s">
        <v>65</v>
      </c>
      <c r="E19" s="200" t="s">
        <v>61</v>
      </c>
      <c r="F19" s="200" t="s">
        <v>80</v>
      </c>
      <c r="G19" s="35" t="s">
        <v>135</v>
      </c>
      <c r="H19" s="35"/>
      <c r="I19" s="35"/>
      <c r="J19" s="35" t="s">
        <v>135</v>
      </c>
      <c r="K19" s="35" t="s">
        <v>58</v>
      </c>
    </row>
    <row r="20" spans="1:11" ht="15">
      <c r="A20" s="203">
        <v>9</v>
      </c>
      <c r="B20" s="204" t="s">
        <v>81</v>
      </c>
      <c r="C20" s="200" t="s">
        <v>82</v>
      </c>
      <c r="D20" s="200" t="s">
        <v>68</v>
      </c>
      <c r="E20" s="200" t="s">
        <v>83</v>
      </c>
      <c r="F20" s="200" t="s">
        <v>84</v>
      </c>
      <c r="G20" s="35"/>
      <c r="H20" s="35"/>
      <c r="I20" s="35" t="s">
        <v>135</v>
      </c>
      <c r="J20" s="35" t="s">
        <v>135</v>
      </c>
      <c r="K20" s="35" t="s">
        <v>58</v>
      </c>
    </row>
    <row r="21" spans="1:11" ht="15">
      <c r="A21" s="203">
        <v>10</v>
      </c>
      <c r="B21" s="204" t="s">
        <v>85</v>
      </c>
      <c r="C21" s="200" t="s">
        <v>86</v>
      </c>
      <c r="D21" s="200" t="s">
        <v>68</v>
      </c>
      <c r="E21" s="200" t="s">
        <v>61</v>
      </c>
      <c r="F21" s="200" t="s">
        <v>87</v>
      </c>
      <c r="G21" s="35"/>
      <c r="H21" s="35"/>
      <c r="I21" s="35" t="s">
        <v>135</v>
      </c>
      <c r="J21" s="35" t="s">
        <v>135</v>
      </c>
      <c r="K21" s="35" t="s">
        <v>58</v>
      </c>
    </row>
    <row r="22" spans="1:11" ht="15">
      <c r="A22" s="203">
        <v>11</v>
      </c>
      <c r="B22" s="204" t="s">
        <v>88</v>
      </c>
      <c r="C22" s="200" t="s">
        <v>89</v>
      </c>
      <c r="D22" s="200" t="s">
        <v>68</v>
      </c>
      <c r="E22" s="200" t="s">
        <v>83</v>
      </c>
      <c r="F22" s="200" t="s">
        <v>90</v>
      </c>
      <c r="G22" s="35"/>
      <c r="H22" s="35"/>
      <c r="I22" s="35" t="s">
        <v>135</v>
      </c>
      <c r="J22" s="35" t="s">
        <v>135</v>
      </c>
      <c r="K22" s="35" t="s">
        <v>58</v>
      </c>
    </row>
    <row r="23" spans="1:11" ht="15">
      <c r="A23" s="203">
        <v>12</v>
      </c>
      <c r="B23" s="204" t="s">
        <v>91</v>
      </c>
      <c r="C23" s="200" t="s">
        <v>92</v>
      </c>
      <c r="D23" s="200" t="s">
        <v>33</v>
      </c>
      <c r="E23" s="200" t="s">
        <v>61</v>
      </c>
      <c r="F23" s="200" t="s">
        <v>80</v>
      </c>
      <c r="G23" s="35"/>
      <c r="H23" s="35" t="s">
        <v>135</v>
      </c>
      <c r="I23" s="35"/>
      <c r="J23" s="35" t="s">
        <v>135</v>
      </c>
      <c r="K23" s="35" t="s">
        <v>58</v>
      </c>
    </row>
    <row r="24" spans="1:11" ht="15">
      <c r="A24" s="203">
        <v>13</v>
      </c>
      <c r="B24" s="204" t="s">
        <v>93</v>
      </c>
      <c r="C24" s="200" t="s">
        <v>94</v>
      </c>
      <c r="D24" s="200" t="s">
        <v>68</v>
      </c>
      <c r="E24" s="200" t="s">
        <v>95</v>
      </c>
      <c r="F24" s="200" t="s">
        <v>96</v>
      </c>
      <c r="G24" s="35"/>
      <c r="H24" s="35"/>
      <c r="I24" s="35" t="s">
        <v>135</v>
      </c>
      <c r="J24" s="35" t="s">
        <v>135</v>
      </c>
      <c r="K24" s="35" t="s">
        <v>58</v>
      </c>
    </row>
    <row r="25" spans="1:11" ht="15">
      <c r="A25" s="203">
        <v>14</v>
      </c>
      <c r="B25" s="204" t="s">
        <v>97</v>
      </c>
      <c r="C25" s="200" t="s">
        <v>98</v>
      </c>
      <c r="D25" s="200" t="s">
        <v>68</v>
      </c>
      <c r="E25" s="200" t="s">
        <v>61</v>
      </c>
      <c r="F25" s="200" t="s">
        <v>69</v>
      </c>
      <c r="G25" s="35"/>
      <c r="H25" s="35"/>
      <c r="I25" s="35" t="s">
        <v>135</v>
      </c>
      <c r="J25" s="35"/>
      <c r="K25" s="35" t="s">
        <v>58</v>
      </c>
    </row>
    <row r="26" spans="1:11" ht="15">
      <c r="A26" s="203">
        <v>15</v>
      </c>
      <c r="B26" s="204" t="s">
        <v>100</v>
      </c>
      <c r="C26" s="200" t="s">
        <v>101</v>
      </c>
      <c r="D26" s="200" t="s">
        <v>65</v>
      </c>
      <c r="E26" s="200" t="s">
        <v>61</v>
      </c>
      <c r="F26" s="200" t="s">
        <v>99</v>
      </c>
      <c r="G26" s="35" t="s">
        <v>135</v>
      </c>
      <c r="H26" s="35"/>
      <c r="I26" s="35"/>
      <c r="J26" s="35" t="s">
        <v>135</v>
      </c>
      <c r="K26" s="35" t="s">
        <v>58</v>
      </c>
    </row>
    <row r="27" spans="1:11" ht="15">
      <c r="A27" s="203">
        <v>16</v>
      </c>
      <c r="B27" s="204" t="s">
        <v>102</v>
      </c>
      <c r="C27" s="200" t="s">
        <v>103</v>
      </c>
      <c r="D27" s="200" t="s">
        <v>33</v>
      </c>
      <c r="E27" s="200" t="s">
        <v>61</v>
      </c>
      <c r="F27" s="200" t="s">
        <v>104</v>
      </c>
      <c r="G27" s="35"/>
      <c r="H27" s="35" t="s">
        <v>135</v>
      </c>
      <c r="I27" s="35"/>
      <c r="J27" s="35" t="s">
        <v>135</v>
      </c>
      <c r="K27" s="35" t="s">
        <v>58</v>
      </c>
    </row>
    <row r="28" spans="1:11" ht="15">
      <c r="A28" s="203">
        <v>17</v>
      </c>
      <c r="B28" s="204" t="s">
        <v>105</v>
      </c>
      <c r="C28" s="200" t="s">
        <v>106</v>
      </c>
      <c r="D28" s="200" t="s">
        <v>33</v>
      </c>
      <c r="E28" s="200" t="s">
        <v>61</v>
      </c>
      <c r="F28" s="200" t="s">
        <v>99</v>
      </c>
      <c r="G28" s="35"/>
      <c r="H28" s="35" t="s">
        <v>135</v>
      </c>
      <c r="I28" s="35"/>
      <c r="J28" s="35" t="s">
        <v>135</v>
      </c>
      <c r="K28" s="35" t="s">
        <v>58</v>
      </c>
    </row>
    <row r="29" spans="1:11" ht="15">
      <c r="A29" s="203">
        <v>18</v>
      </c>
      <c r="B29" s="204" t="s">
        <v>107</v>
      </c>
      <c r="C29" s="200" t="s">
        <v>108</v>
      </c>
      <c r="D29" s="200" t="s">
        <v>33</v>
      </c>
      <c r="E29" s="202" t="s">
        <v>61</v>
      </c>
      <c r="F29" s="200" t="s">
        <v>109</v>
      </c>
      <c r="G29" s="35"/>
      <c r="H29" s="35" t="s">
        <v>135</v>
      </c>
      <c r="I29" s="35"/>
      <c r="J29" s="35" t="s">
        <v>135</v>
      </c>
      <c r="K29" s="35" t="s">
        <v>58</v>
      </c>
    </row>
    <row r="30" spans="1:11" ht="15">
      <c r="A30" s="203">
        <v>19</v>
      </c>
      <c r="B30" s="206" t="s">
        <v>110</v>
      </c>
      <c r="C30" s="200" t="s">
        <v>111</v>
      </c>
      <c r="D30" s="200" t="s">
        <v>33</v>
      </c>
      <c r="E30" s="200" t="s">
        <v>61</v>
      </c>
      <c r="F30" s="200" t="s">
        <v>62</v>
      </c>
      <c r="G30" s="35"/>
      <c r="H30" s="35" t="s">
        <v>135</v>
      </c>
      <c r="I30" s="35"/>
      <c r="J30" s="35"/>
      <c r="K30" s="35" t="s">
        <v>58</v>
      </c>
    </row>
    <row r="31" spans="1:11" ht="15">
      <c r="A31" s="203">
        <v>20</v>
      </c>
      <c r="B31" s="204" t="s">
        <v>112</v>
      </c>
      <c r="C31" s="200" t="s">
        <v>113</v>
      </c>
      <c r="D31" s="200" t="s">
        <v>33</v>
      </c>
      <c r="E31" s="200" t="s">
        <v>61</v>
      </c>
      <c r="F31" s="200" t="s">
        <v>99</v>
      </c>
      <c r="G31" s="35"/>
      <c r="H31" s="35" t="s">
        <v>135</v>
      </c>
      <c r="I31" s="35"/>
      <c r="J31" s="35" t="s">
        <v>135</v>
      </c>
      <c r="K31" s="35" t="s">
        <v>58</v>
      </c>
    </row>
    <row r="32" spans="1:11" ht="15">
      <c r="A32" s="203">
        <v>21</v>
      </c>
      <c r="B32" s="205" t="s">
        <v>114</v>
      </c>
      <c r="C32" s="201" t="s">
        <v>115</v>
      </c>
      <c r="D32" s="201" t="s">
        <v>33</v>
      </c>
      <c r="E32" s="201" t="s">
        <v>61</v>
      </c>
      <c r="F32" s="201" t="s">
        <v>116</v>
      </c>
      <c r="G32" s="35"/>
      <c r="H32" s="35" t="s">
        <v>135</v>
      </c>
      <c r="I32" s="35"/>
      <c r="J32" s="35"/>
      <c r="K32" s="35" t="s">
        <v>58</v>
      </c>
    </row>
    <row r="33" spans="1:11" ht="15">
      <c r="A33" s="203">
        <v>22</v>
      </c>
      <c r="B33" s="204" t="s">
        <v>117</v>
      </c>
      <c r="C33" s="200" t="s">
        <v>118</v>
      </c>
      <c r="D33" s="200" t="s">
        <v>33</v>
      </c>
      <c r="E33" s="200" t="s">
        <v>61</v>
      </c>
      <c r="F33" s="200" t="s">
        <v>69</v>
      </c>
      <c r="G33" s="35"/>
      <c r="H33" s="35" t="s">
        <v>135</v>
      </c>
      <c r="I33" s="35"/>
      <c r="J33" s="35"/>
      <c r="K33" s="35" t="s">
        <v>58</v>
      </c>
    </row>
    <row r="34" spans="1:11" ht="15">
      <c r="A34" s="203">
        <v>23</v>
      </c>
      <c r="B34" s="204" t="s">
        <v>119</v>
      </c>
      <c r="C34" s="200" t="s">
        <v>120</v>
      </c>
      <c r="D34" s="200" t="s">
        <v>65</v>
      </c>
      <c r="E34" s="200" t="s">
        <v>61</v>
      </c>
      <c r="F34" s="200" t="s">
        <v>121</v>
      </c>
      <c r="G34" s="35" t="s">
        <v>135</v>
      </c>
      <c r="H34" s="35"/>
      <c r="I34" s="35"/>
      <c r="J34" s="35"/>
      <c r="K34" s="35" t="s">
        <v>58</v>
      </c>
    </row>
    <row r="35" spans="1:11" ht="15">
      <c r="A35" s="203">
        <v>24</v>
      </c>
      <c r="B35" s="204" t="s">
        <v>122</v>
      </c>
      <c r="C35" s="200" t="s">
        <v>123</v>
      </c>
      <c r="D35" s="200" t="s">
        <v>124</v>
      </c>
      <c r="E35" s="200" t="s">
        <v>125</v>
      </c>
      <c r="F35" s="200" t="s">
        <v>126</v>
      </c>
      <c r="G35" s="35" t="s">
        <v>135</v>
      </c>
      <c r="H35" s="35"/>
      <c r="I35" s="35"/>
      <c r="J35" s="35"/>
      <c r="K35" s="35" t="s">
        <v>58</v>
      </c>
    </row>
    <row r="36" spans="1:11" ht="15">
      <c r="A36" s="203">
        <v>25</v>
      </c>
      <c r="B36" s="204" t="s">
        <v>127</v>
      </c>
      <c r="C36" s="200" t="s">
        <v>128</v>
      </c>
      <c r="D36" s="200" t="s">
        <v>68</v>
      </c>
      <c r="E36" s="202" t="s">
        <v>61</v>
      </c>
      <c r="F36" s="200" t="s">
        <v>99</v>
      </c>
      <c r="G36" s="35"/>
      <c r="H36" s="35"/>
      <c r="I36" s="35" t="s">
        <v>135</v>
      </c>
      <c r="J36" s="35" t="s">
        <v>135</v>
      </c>
      <c r="K36" s="35" t="s">
        <v>58</v>
      </c>
    </row>
    <row r="37" spans="1:11" ht="15">
      <c r="A37" s="203">
        <v>26</v>
      </c>
      <c r="B37" s="204">
        <v>101</v>
      </c>
      <c r="C37" s="200" t="s">
        <v>129</v>
      </c>
      <c r="D37" s="200" t="s">
        <v>130</v>
      </c>
      <c r="E37" s="200" t="s">
        <v>131</v>
      </c>
      <c r="F37" s="200" t="s">
        <v>132</v>
      </c>
      <c r="G37" s="35" t="s">
        <v>135</v>
      </c>
      <c r="H37" s="35"/>
      <c r="I37" s="35"/>
      <c r="J37" s="35"/>
      <c r="K37" s="35" t="s">
        <v>58</v>
      </c>
    </row>
    <row r="38" spans="1:11" ht="15">
      <c r="A38" s="203">
        <v>27</v>
      </c>
      <c r="B38" s="204" t="s">
        <v>133</v>
      </c>
      <c r="C38" s="200" t="s">
        <v>134</v>
      </c>
      <c r="D38" s="200" t="s">
        <v>68</v>
      </c>
      <c r="E38" s="200" t="s">
        <v>61</v>
      </c>
      <c r="F38" s="200" t="s">
        <v>62</v>
      </c>
      <c r="G38" s="35"/>
      <c r="H38" s="35"/>
      <c r="I38" s="35" t="s">
        <v>135</v>
      </c>
      <c r="J38" s="35"/>
      <c r="K38" s="35" t="s">
        <v>58</v>
      </c>
    </row>
    <row r="39" spans="1:11" ht="15">
      <c r="A39" s="37" t="s">
        <v>136</v>
      </c>
      <c r="B39" s="37"/>
      <c r="C39" s="38"/>
      <c r="D39" s="36"/>
      <c r="E39" s="38"/>
      <c r="F39" s="38"/>
      <c r="G39" s="38"/>
      <c r="H39" s="38"/>
      <c r="I39" s="38"/>
      <c r="J39" s="38"/>
      <c r="K39" s="36"/>
    </row>
    <row r="40" spans="1:11" ht="15">
      <c r="A40" s="39"/>
      <c r="B40" s="39"/>
      <c r="C40" s="38"/>
      <c r="D40" s="36"/>
      <c r="E40" s="38"/>
      <c r="F40" s="38"/>
      <c r="G40" s="38"/>
      <c r="H40" s="38"/>
      <c r="I40" s="38"/>
      <c r="J40" s="38"/>
      <c r="K40" s="36"/>
    </row>
    <row r="41" spans="1:11" ht="15">
      <c r="A41" s="37"/>
      <c r="B41" s="37" t="s">
        <v>13</v>
      </c>
      <c r="C41" s="38"/>
      <c r="D41" s="36"/>
      <c r="E41" s="36"/>
      <c r="F41" s="36"/>
      <c r="G41" s="36"/>
      <c r="H41" s="36"/>
      <c r="I41" s="36"/>
      <c r="J41" s="36"/>
      <c r="K41" s="36"/>
    </row>
    <row r="42" spans="1:11" ht="15">
      <c r="A42" s="37"/>
      <c r="B42" s="37"/>
      <c r="C42" s="38"/>
      <c r="D42" s="36"/>
      <c r="E42" s="36"/>
      <c r="F42" s="36"/>
      <c r="G42" s="36"/>
      <c r="H42" s="36"/>
      <c r="I42" s="36"/>
      <c r="J42" s="36"/>
      <c r="K42" s="36"/>
    </row>
    <row r="43" spans="1:11" ht="15">
      <c r="A43" s="37"/>
      <c r="B43" s="37"/>
      <c r="C43" s="38"/>
      <c r="D43" s="36"/>
      <c r="E43" s="36"/>
      <c r="F43" s="36"/>
      <c r="G43" s="36"/>
      <c r="H43" s="36"/>
      <c r="I43" s="36"/>
      <c r="J43" s="36"/>
      <c r="K43" s="36"/>
    </row>
    <row r="44" spans="1:11" ht="15">
      <c r="A44" s="37"/>
      <c r="B44" s="37"/>
      <c r="C44" s="38"/>
      <c r="D44" s="36"/>
      <c r="E44" s="36"/>
      <c r="F44" s="36"/>
      <c r="G44" s="36"/>
      <c r="H44" s="36"/>
      <c r="I44" s="36"/>
      <c r="J44" s="36"/>
      <c r="K44" s="36"/>
    </row>
    <row r="45" spans="1:11" ht="15">
      <c r="A45" s="37"/>
      <c r="B45" s="37"/>
      <c r="C45" s="38"/>
      <c r="D45" s="36"/>
      <c r="E45" s="36"/>
      <c r="F45" s="36"/>
      <c r="G45" s="36"/>
      <c r="H45" s="36"/>
      <c r="I45" s="36"/>
      <c r="J45" s="36"/>
      <c r="K45" s="36"/>
    </row>
    <row r="46" spans="4:11" ht="15">
      <c r="D46" s="13"/>
      <c r="K46" s="13"/>
    </row>
    <row r="47" ht="15">
      <c r="B47" s="40" t="s">
        <v>37</v>
      </c>
    </row>
    <row r="52" spans="4:11" ht="15">
      <c r="D52" s="13"/>
      <c r="K52" s="13"/>
    </row>
  </sheetData>
  <sheetProtection/>
  <mergeCells count="1"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140625" style="0" customWidth="1"/>
    <col min="2" max="2" width="18.7109375" style="0" customWidth="1"/>
    <col min="5" max="5" width="10.57421875" style="0" customWidth="1"/>
    <col min="6" max="6" width="11.421875" style="0" customWidth="1"/>
    <col min="7" max="7" width="11.57421875" style="0" customWidth="1"/>
    <col min="8" max="8" width="7.421875" style="0" customWidth="1"/>
    <col min="11" max="11" width="10.7109375" style="0" customWidth="1"/>
    <col min="12" max="12" width="11.57421875" style="0" customWidth="1"/>
    <col min="13" max="13" width="10.7109375" style="0" customWidth="1"/>
    <col min="14" max="14" width="6.00390625" style="0" customWidth="1"/>
  </cols>
  <sheetData>
    <row r="1" spans="1:14" ht="15">
      <c r="A1" s="185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69"/>
      <c r="N1" s="69"/>
    </row>
    <row r="2" spans="1:14" ht="15">
      <c r="A2" s="186" t="s">
        <v>0</v>
      </c>
      <c r="B2" s="79" t="s">
        <v>38</v>
      </c>
      <c r="C2" s="186" t="s">
        <v>12</v>
      </c>
      <c r="D2" s="186"/>
      <c r="E2" s="186"/>
      <c r="F2" s="186"/>
      <c r="G2" s="186"/>
      <c r="H2" s="80"/>
      <c r="I2" s="186" t="s">
        <v>11</v>
      </c>
      <c r="J2" s="186"/>
      <c r="K2" s="186"/>
      <c r="L2" s="186"/>
      <c r="M2" s="186"/>
      <c r="N2" s="81"/>
    </row>
    <row r="3" spans="1:14" ht="15">
      <c r="A3" s="186"/>
      <c r="B3" s="79"/>
      <c r="C3" s="82" t="s">
        <v>39</v>
      </c>
      <c r="D3" s="83" t="s">
        <v>40</v>
      </c>
      <c r="E3" s="187" t="s">
        <v>41</v>
      </c>
      <c r="F3" s="187"/>
      <c r="G3" s="187"/>
      <c r="H3" s="84"/>
      <c r="I3" s="82" t="s">
        <v>39</v>
      </c>
      <c r="J3" s="83" t="s">
        <v>42</v>
      </c>
      <c r="K3" s="187" t="s">
        <v>41</v>
      </c>
      <c r="L3" s="187"/>
      <c r="M3" s="187"/>
      <c r="N3" s="85"/>
    </row>
    <row r="4" spans="1:14" ht="15">
      <c r="A4" s="186"/>
      <c r="B4" s="79" t="s">
        <v>6</v>
      </c>
      <c r="C4" s="63" t="s">
        <v>43</v>
      </c>
      <c r="D4" s="64" t="s">
        <v>44</v>
      </c>
      <c r="E4" s="65" t="s">
        <v>45</v>
      </c>
      <c r="F4" s="65" t="s">
        <v>46</v>
      </c>
      <c r="G4" s="65" t="s">
        <v>47</v>
      </c>
      <c r="H4" s="86" t="s">
        <v>55</v>
      </c>
      <c r="I4" s="63" t="s">
        <v>43</v>
      </c>
      <c r="J4" s="64" t="s">
        <v>44</v>
      </c>
      <c r="K4" s="65" t="s">
        <v>45</v>
      </c>
      <c r="L4" s="65" t="s">
        <v>46</v>
      </c>
      <c r="M4" s="65" t="s">
        <v>47</v>
      </c>
      <c r="N4" s="87" t="s">
        <v>55</v>
      </c>
    </row>
    <row r="5" spans="1:14" ht="15">
      <c r="A5" s="120" t="s">
        <v>59</v>
      </c>
      <c r="B5" s="88" t="s">
        <v>60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f>SUM(C5:G5)</f>
        <v>0</v>
      </c>
      <c r="I5" s="89">
        <v>10</v>
      </c>
      <c r="J5" s="89">
        <v>18</v>
      </c>
      <c r="K5" s="89">
        <v>2</v>
      </c>
      <c r="L5" s="89">
        <v>4</v>
      </c>
      <c r="M5" s="89">
        <v>4</v>
      </c>
      <c r="N5" s="89">
        <f>SUM(I5:M5)</f>
        <v>38</v>
      </c>
    </row>
    <row r="6" spans="1:14" ht="15">
      <c r="A6" s="120" t="s">
        <v>63</v>
      </c>
      <c r="B6" s="88" t="s">
        <v>64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f aca="true" t="shared" si="0" ref="H6:H31">SUM(C6:G6)</f>
        <v>0</v>
      </c>
      <c r="I6" s="89">
        <v>13</v>
      </c>
      <c r="J6" s="89">
        <v>16</v>
      </c>
      <c r="K6" s="89">
        <v>6</v>
      </c>
      <c r="L6" s="89">
        <v>6</v>
      </c>
      <c r="M6" s="89">
        <v>7</v>
      </c>
      <c r="N6" s="89">
        <f aca="true" t="shared" si="1" ref="N6:N31">SUM(I6:M6)</f>
        <v>48</v>
      </c>
    </row>
    <row r="7" spans="1:14" ht="15">
      <c r="A7" s="120" t="s">
        <v>66</v>
      </c>
      <c r="B7" s="88" t="s">
        <v>67</v>
      </c>
      <c r="C7" s="66">
        <v>19</v>
      </c>
      <c r="D7" s="66">
        <v>23</v>
      </c>
      <c r="E7" s="66">
        <v>3</v>
      </c>
      <c r="F7" s="66">
        <v>5</v>
      </c>
      <c r="G7" s="66">
        <v>4</v>
      </c>
      <c r="H7" s="89">
        <f t="shared" si="0"/>
        <v>54</v>
      </c>
      <c r="I7" s="66">
        <v>13</v>
      </c>
      <c r="J7" s="66">
        <v>11</v>
      </c>
      <c r="K7" s="66">
        <v>2</v>
      </c>
      <c r="L7" s="66">
        <v>4</v>
      </c>
      <c r="M7" s="66">
        <v>5</v>
      </c>
      <c r="N7" s="89">
        <f t="shared" si="1"/>
        <v>35</v>
      </c>
    </row>
    <row r="8" spans="1:14" ht="15">
      <c r="A8" s="120" t="s">
        <v>70</v>
      </c>
      <c r="B8" s="88" t="s">
        <v>71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89">
        <f t="shared" si="0"/>
        <v>0</v>
      </c>
      <c r="I8" s="66">
        <v>15</v>
      </c>
      <c r="J8" s="66">
        <v>16</v>
      </c>
      <c r="K8" s="66">
        <v>9</v>
      </c>
      <c r="L8" s="66">
        <v>4</v>
      </c>
      <c r="M8" s="66">
        <v>5</v>
      </c>
      <c r="N8" s="89">
        <f t="shared" si="1"/>
        <v>49</v>
      </c>
    </row>
    <row r="9" spans="1:14" ht="15">
      <c r="A9" s="121" t="s">
        <v>72</v>
      </c>
      <c r="B9" s="122" t="s">
        <v>73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89">
        <f t="shared" si="0"/>
        <v>0</v>
      </c>
      <c r="I9" s="66">
        <v>14</v>
      </c>
      <c r="J9" s="66">
        <v>13</v>
      </c>
      <c r="K9" s="66">
        <v>3</v>
      </c>
      <c r="L9" s="66">
        <v>5</v>
      </c>
      <c r="M9" s="66">
        <v>5</v>
      </c>
      <c r="N9" s="89">
        <f t="shared" si="1"/>
        <v>40</v>
      </c>
    </row>
    <row r="10" spans="1:14" ht="15">
      <c r="A10" s="120" t="s">
        <v>74</v>
      </c>
      <c r="B10" s="88" t="s">
        <v>75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89">
        <f t="shared" si="0"/>
        <v>0</v>
      </c>
      <c r="I10" s="66">
        <v>17</v>
      </c>
      <c r="J10" s="66">
        <v>17</v>
      </c>
      <c r="K10" s="66">
        <v>8</v>
      </c>
      <c r="L10" s="66">
        <v>5</v>
      </c>
      <c r="M10" s="66">
        <v>6</v>
      </c>
      <c r="N10" s="89">
        <f t="shared" si="1"/>
        <v>53</v>
      </c>
    </row>
    <row r="11" spans="1:14" ht="15">
      <c r="A11" s="120" t="s">
        <v>76</v>
      </c>
      <c r="B11" s="88" t="s">
        <v>77</v>
      </c>
      <c r="C11" s="66">
        <v>23</v>
      </c>
      <c r="D11" s="66">
        <v>25</v>
      </c>
      <c r="E11" s="66">
        <v>7</v>
      </c>
      <c r="F11" s="66">
        <v>8</v>
      </c>
      <c r="G11" s="66">
        <v>8</v>
      </c>
      <c r="H11" s="89">
        <f t="shared" si="0"/>
        <v>71</v>
      </c>
      <c r="I11" s="66">
        <v>25</v>
      </c>
      <c r="J11" s="124">
        <v>0</v>
      </c>
      <c r="K11" s="66">
        <v>6</v>
      </c>
      <c r="L11" s="66">
        <v>6</v>
      </c>
      <c r="M11" s="66">
        <v>6</v>
      </c>
      <c r="N11" s="89">
        <f t="shared" si="1"/>
        <v>43</v>
      </c>
    </row>
    <row r="12" spans="1:14" ht="15">
      <c r="A12" s="120" t="s">
        <v>78</v>
      </c>
      <c r="B12" s="88" t="s">
        <v>79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89">
        <f t="shared" si="0"/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89">
        <f t="shared" si="1"/>
        <v>0</v>
      </c>
    </row>
    <row r="13" spans="1:14" ht="15">
      <c r="A13" s="120" t="s">
        <v>81</v>
      </c>
      <c r="B13" s="88" t="s">
        <v>82</v>
      </c>
      <c r="C13" s="66">
        <v>19</v>
      </c>
      <c r="D13" s="66">
        <v>20</v>
      </c>
      <c r="E13" s="66">
        <v>7</v>
      </c>
      <c r="F13" s="66">
        <v>7</v>
      </c>
      <c r="G13" s="66">
        <v>8</v>
      </c>
      <c r="H13" s="89">
        <f t="shared" si="0"/>
        <v>61</v>
      </c>
      <c r="I13" s="66">
        <v>20</v>
      </c>
      <c r="J13" s="66">
        <v>26</v>
      </c>
      <c r="K13" s="66">
        <v>1</v>
      </c>
      <c r="L13" s="66">
        <v>5</v>
      </c>
      <c r="M13" s="66">
        <v>5</v>
      </c>
      <c r="N13" s="89">
        <f t="shared" si="1"/>
        <v>57</v>
      </c>
    </row>
    <row r="14" spans="1:14" ht="15">
      <c r="A14" s="120" t="s">
        <v>85</v>
      </c>
      <c r="B14" s="88" t="s">
        <v>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89">
        <f t="shared" si="0"/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89">
        <f t="shared" si="1"/>
        <v>0</v>
      </c>
    </row>
    <row r="15" spans="1:14" ht="15">
      <c r="A15" s="120" t="s">
        <v>88</v>
      </c>
      <c r="B15" s="88" t="s">
        <v>89</v>
      </c>
      <c r="C15" s="66">
        <v>14</v>
      </c>
      <c r="D15" s="66">
        <v>28</v>
      </c>
      <c r="E15" s="66">
        <v>8</v>
      </c>
      <c r="F15" s="66">
        <v>8</v>
      </c>
      <c r="G15" s="66">
        <v>7</v>
      </c>
      <c r="H15" s="89">
        <f t="shared" si="0"/>
        <v>65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89">
        <f t="shared" si="1"/>
        <v>0</v>
      </c>
    </row>
    <row r="16" spans="1:14" ht="15">
      <c r="A16" s="120" t="s">
        <v>91</v>
      </c>
      <c r="B16" s="88" t="s">
        <v>92</v>
      </c>
      <c r="C16" s="66">
        <v>8</v>
      </c>
      <c r="D16" s="66">
        <v>16</v>
      </c>
      <c r="E16" s="66">
        <v>3</v>
      </c>
      <c r="F16" s="66">
        <v>5</v>
      </c>
      <c r="G16" s="66">
        <v>6</v>
      </c>
      <c r="H16" s="89">
        <f t="shared" si="0"/>
        <v>38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89">
        <f t="shared" si="1"/>
        <v>0</v>
      </c>
    </row>
    <row r="17" spans="1:14" ht="15">
      <c r="A17" s="120" t="s">
        <v>93</v>
      </c>
      <c r="B17" s="88" t="s">
        <v>94</v>
      </c>
      <c r="C17" s="66">
        <v>26</v>
      </c>
      <c r="D17" s="66">
        <v>21</v>
      </c>
      <c r="E17" s="66">
        <v>8</v>
      </c>
      <c r="F17" s="66">
        <v>8</v>
      </c>
      <c r="G17" s="66">
        <v>9</v>
      </c>
      <c r="H17" s="89">
        <f t="shared" si="0"/>
        <v>72</v>
      </c>
      <c r="I17" s="66">
        <v>21</v>
      </c>
      <c r="J17" s="66">
        <v>17</v>
      </c>
      <c r="K17" s="66">
        <v>7</v>
      </c>
      <c r="L17" s="66">
        <v>6</v>
      </c>
      <c r="M17" s="66">
        <v>6</v>
      </c>
      <c r="N17" s="89">
        <f t="shared" si="1"/>
        <v>57</v>
      </c>
    </row>
    <row r="18" spans="1:14" ht="15">
      <c r="A18" s="120" t="s">
        <v>97</v>
      </c>
      <c r="B18" s="88" t="s">
        <v>98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89">
        <f t="shared" si="0"/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89">
        <f t="shared" si="1"/>
        <v>0</v>
      </c>
    </row>
    <row r="19" spans="1:14" ht="15">
      <c r="A19" s="120" t="s">
        <v>100</v>
      </c>
      <c r="B19" s="88" t="s">
        <v>101</v>
      </c>
      <c r="C19" s="66"/>
      <c r="D19" s="66"/>
      <c r="E19" s="66"/>
      <c r="F19" s="66"/>
      <c r="G19" s="66"/>
      <c r="H19" s="89">
        <f t="shared" si="0"/>
        <v>0</v>
      </c>
      <c r="I19" s="66">
        <v>0</v>
      </c>
      <c r="J19" s="66"/>
      <c r="K19" s="66"/>
      <c r="L19" s="66"/>
      <c r="M19" s="66"/>
      <c r="N19" s="89">
        <f t="shared" si="1"/>
        <v>0</v>
      </c>
    </row>
    <row r="20" spans="1:14" ht="15">
      <c r="A20" s="120" t="s">
        <v>102</v>
      </c>
      <c r="B20" s="88" t="s">
        <v>103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89">
        <f t="shared" si="0"/>
        <v>0</v>
      </c>
      <c r="I20" s="66">
        <v>24</v>
      </c>
      <c r="J20" s="66">
        <v>23</v>
      </c>
      <c r="K20" s="66">
        <v>8</v>
      </c>
      <c r="L20" s="66">
        <v>7</v>
      </c>
      <c r="M20" s="66">
        <v>7</v>
      </c>
      <c r="N20" s="89">
        <f t="shared" si="1"/>
        <v>69</v>
      </c>
    </row>
    <row r="21" spans="1:14" ht="15">
      <c r="A21" s="120" t="s">
        <v>105</v>
      </c>
      <c r="B21" s="88" t="s">
        <v>106</v>
      </c>
      <c r="C21" s="66">
        <v>31</v>
      </c>
      <c r="D21" s="66">
        <v>32</v>
      </c>
      <c r="E21" s="66">
        <v>9</v>
      </c>
      <c r="F21" s="66">
        <v>8</v>
      </c>
      <c r="G21" s="66">
        <v>9</v>
      </c>
      <c r="H21" s="89">
        <f t="shared" si="0"/>
        <v>89</v>
      </c>
      <c r="I21" s="66">
        <v>28</v>
      </c>
      <c r="J21" s="66">
        <v>29</v>
      </c>
      <c r="K21" s="66">
        <v>7</v>
      </c>
      <c r="L21" s="66">
        <v>8</v>
      </c>
      <c r="M21" s="66">
        <v>8</v>
      </c>
      <c r="N21" s="89">
        <f t="shared" si="1"/>
        <v>80</v>
      </c>
    </row>
    <row r="22" spans="1:14" ht="15">
      <c r="A22" s="120" t="s">
        <v>107</v>
      </c>
      <c r="B22" s="88" t="s">
        <v>108</v>
      </c>
      <c r="C22" s="66">
        <v>23</v>
      </c>
      <c r="D22" s="66">
        <v>21</v>
      </c>
      <c r="E22" s="66">
        <v>8</v>
      </c>
      <c r="F22" s="66">
        <v>7</v>
      </c>
      <c r="G22" s="66">
        <v>7</v>
      </c>
      <c r="H22" s="89">
        <f t="shared" si="0"/>
        <v>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89">
        <f t="shared" si="1"/>
        <v>0</v>
      </c>
    </row>
    <row r="23" spans="1:14" ht="15">
      <c r="A23" s="123" t="s">
        <v>110</v>
      </c>
      <c r="B23" s="88" t="s">
        <v>111</v>
      </c>
      <c r="C23" s="66">
        <v>17</v>
      </c>
      <c r="D23" s="66">
        <v>23</v>
      </c>
      <c r="E23" s="66">
        <v>5</v>
      </c>
      <c r="F23" s="66">
        <v>6</v>
      </c>
      <c r="G23" s="66">
        <v>6</v>
      </c>
      <c r="H23" s="89">
        <f t="shared" si="0"/>
        <v>57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89">
        <f t="shared" si="1"/>
        <v>0</v>
      </c>
    </row>
    <row r="24" spans="1:14" ht="15">
      <c r="A24" s="120" t="s">
        <v>112</v>
      </c>
      <c r="B24" s="88" t="s">
        <v>113</v>
      </c>
      <c r="C24" s="66">
        <v>25</v>
      </c>
      <c r="D24" s="66">
        <v>19</v>
      </c>
      <c r="E24" s="66">
        <v>7</v>
      </c>
      <c r="F24" s="66">
        <v>7</v>
      </c>
      <c r="G24" s="66">
        <v>7</v>
      </c>
      <c r="H24" s="89">
        <f t="shared" si="0"/>
        <v>65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89">
        <f t="shared" si="1"/>
        <v>0</v>
      </c>
    </row>
    <row r="25" spans="1:14" ht="15">
      <c r="A25" s="121" t="s">
        <v>114</v>
      </c>
      <c r="B25" s="122" t="s">
        <v>115</v>
      </c>
      <c r="C25" s="66">
        <v>16</v>
      </c>
      <c r="D25" s="66">
        <v>23</v>
      </c>
      <c r="E25" s="66">
        <v>7</v>
      </c>
      <c r="F25" s="66">
        <v>6</v>
      </c>
      <c r="G25" s="66">
        <v>6</v>
      </c>
      <c r="H25" s="89">
        <f t="shared" si="0"/>
        <v>58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89">
        <f t="shared" si="1"/>
        <v>0</v>
      </c>
    </row>
    <row r="26" spans="1:14" ht="15">
      <c r="A26" s="120" t="s">
        <v>117</v>
      </c>
      <c r="B26" s="88" t="s">
        <v>118</v>
      </c>
      <c r="C26" s="66">
        <v>30</v>
      </c>
      <c r="D26" s="66">
        <v>26</v>
      </c>
      <c r="E26" s="66">
        <v>9</v>
      </c>
      <c r="F26" s="66">
        <v>9</v>
      </c>
      <c r="G26" s="66">
        <v>9</v>
      </c>
      <c r="H26" s="89">
        <f t="shared" si="0"/>
        <v>83</v>
      </c>
      <c r="I26" s="66">
        <v>20</v>
      </c>
      <c r="J26" s="66">
        <v>23</v>
      </c>
      <c r="K26" s="66">
        <v>1</v>
      </c>
      <c r="L26" s="66">
        <v>6</v>
      </c>
      <c r="M26" s="66">
        <v>6</v>
      </c>
      <c r="N26" s="89">
        <f t="shared" si="1"/>
        <v>56</v>
      </c>
    </row>
    <row r="27" spans="1:14" ht="15">
      <c r="A27" s="120" t="s">
        <v>119</v>
      </c>
      <c r="B27" s="88" t="s">
        <v>120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89">
        <f t="shared" si="0"/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89">
        <f t="shared" si="1"/>
        <v>0</v>
      </c>
    </row>
    <row r="28" spans="1:14" ht="15">
      <c r="A28" s="120" t="s">
        <v>122</v>
      </c>
      <c r="B28" s="88" t="s">
        <v>123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89">
        <f t="shared" si="0"/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89">
        <f t="shared" si="1"/>
        <v>0</v>
      </c>
    </row>
    <row r="29" spans="1:14" ht="15">
      <c r="A29" s="120" t="s">
        <v>127</v>
      </c>
      <c r="B29" s="88" t="s">
        <v>128</v>
      </c>
      <c r="C29" s="66">
        <v>26</v>
      </c>
      <c r="D29" s="66">
        <v>28</v>
      </c>
      <c r="E29" s="66">
        <v>10</v>
      </c>
      <c r="F29" s="66">
        <v>9</v>
      </c>
      <c r="G29" s="66">
        <v>10</v>
      </c>
      <c r="H29" s="89">
        <f t="shared" si="0"/>
        <v>83</v>
      </c>
      <c r="I29" s="66">
        <v>24</v>
      </c>
      <c r="J29" s="66">
        <v>22</v>
      </c>
      <c r="K29" s="66">
        <v>2</v>
      </c>
      <c r="L29" s="66">
        <v>7</v>
      </c>
      <c r="M29" s="66">
        <v>8</v>
      </c>
      <c r="N29" s="89">
        <f t="shared" si="1"/>
        <v>63</v>
      </c>
    </row>
    <row r="30" spans="1:14" ht="15">
      <c r="A30" s="120">
        <v>101</v>
      </c>
      <c r="B30" s="88" t="s">
        <v>129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89">
        <f t="shared" si="0"/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89">
        <f t="shared" si="1"/>
        <v>0</v>
      </c>
    </row>
    <row r="31" spans="1:14" ht="15">
      <c r="A31" s="120" t="s">
        <v>133</v>
      </c>
      <c r="B31" s="88" t="s">
        <v>134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89">
        <f t="shared" si="0"/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89">
        <f t="shared" si="1"/>
        <v>0</v>
      </c>
    </row>
    <row r="32" spans="2:5" ht="15">
      <c r="B32" s="67" t="s">
        <v>37</v>
      </c>
      <c r="C32" s="67"/>
      <c r="D32" s="67"/>
      <c r="E32" s="68"/>
    </row>
    <row r="33" spans="2:5" ht="15">
      <c r="B33" s="68"/>
      <c r="C33" s="68"/>
      <c r="D33" s="68"/>
      <c r="E33" s="68"/>
    </row>
    <row r="34" spans="2:5" ht="15">
      <c r="B34" s="67" t="s">
        <v>13</v>
      </c>
      <c r="C34" s="68"/>
      <c r="D34" s="68"/>
      <c r="E34" s="68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H10" sqref="H10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12" t="s">
        <v>32</v>
      </c>
      <c r="C1" s="11"/>
      <c r="D1" s="11"/>
      <c r="E1" s="11"/>
      <c r="F1" s="11"/>
      <c r="G1" s="11"/>
      <c r="H1" s="11"/>
    </row>
    <row r="2" spans="1:6" ht="30">
      <c r="A2" s="14" t="s">
        <v>14</v>
      </c>
      <c r="B2" s="14" t="s">
        <v>0</v>
      </c>
      <c r="C2" s="15" t="s">
        <v>5</v>
      </c>
      <c r="D2" s="16" t="s">
        <v>3</v>
      </c>
      <c r="E2" s="16" t="s">
        <v>4</v>
      </c>
      <c r="F2" s="16" t="s">
        <v>1</v>
      </c>
    </row>
    <row r="3" spans="1:6" ht="15.75">
      <c r="A3" s="207">
        <v>1</v>
      </c>
      <c r="B3" s="208" t="s">
        <v>105</v>
      </c>
      <c r="C3" s="209" t="s">
        <v>106</v>
      </c>
      <c r="D3" s="210">
        <f>Qualification_PRO!H21</f>
        <v>89</v>
      </c>
      <c r="E3" s="210">
        <f>Qualification_PRO!N21</f>
        <v>80</v>
      </c>
      <c r="F3" s="211">
        <f aca="true" t="shared" si="0" ref="F3:F29">MAX(D3:E3)</f>
        <v>89</v>
      </c>
    </row>
    <row r="4" spans="1:6" ht="15.75">
      <c r="A4" s="207">
        <v>2</v>
      </c>
      <c r="B4" s="208" t="s">
        <v>127</v>
      </c>
      <c r="C4" s="209" t="s">
        <v>128</v>
      </c>
      <c r="D4" s="210">
        <f>Qualification_PRO!H29</f>
        <v>83</v>
      </c>
      <c r="E4" s="210">
        <f>Qualification_PRO!N29</f>
        <v>63</v>
      </c>
      <c r="F4" s="211">
        <f t="shared" si="0"/>
        <v>83</v>
      </c>
    </row>
    <row r="5" spans="1:6" ht="15.75">
      <c r="A5" s="207">
        <v>3</v>
      </c>
      <c r="B5" s="208" t="s">
        <v>117</v>
      </c>
      <c r="C5" s="209" t="s">
        <v>118</v>
      </c>
      <c r="D5" s="210">
        <f>Qualification_PRO!H26</f>
        <v>83</v>
      </c>
      <c r="E5" s="210">
        <f>Qualification_PRO!N26</f>
        <v>56</v>
      </c>
      <c r="F5" s="211">
        <f t="shared" si="0"/>
        <v>83</v>
      </c>
    </row>
    <row r="6" spans="1:6" ht="15.75">
      <c r="A6" s="207">
        <v>4</v>
      </c>
      <c r="B6" s="208" t="s">
        <v>93</v>
      </c>
      <c r="C6" s="209" t="s">
        <v>94</v>
      </c>
      <c r="D6" s="210">
        <f>Qualification_PRO!H17</f>
        <v>72</v>
      </c>
      <c r="E6" s="210">
        <f>Qualification_PRO!N17</f>
        <v>57</v>
      </c>
      <c r="F6" s="211">
        <f t="shared" si="0"/>
        <v>72</v>
      </c>
    </row>
    <row r="7" spans="1:6" ht="15.75">
      <c r="A7" s="207">
        <v>5</v>
      </c>
      <c r="B7" s="212" t="s">
        <v>76</v>
      </c>
      <c r="C7" s="213" t="s">
        <v>77</v>
      </c>
      <c r="D7" s="210">
        <f>Qualification_PRO!H11</f>
        <v>71</v>
      </c>
      <c r="E7" s="210">
        <f>Qualification_PRO!N11</f>
        <v>43</v>
      </c>
      <c r="F7" s="211">
        <f t="shared" si="0"/>
        <v>71</v>
      </c>
    </row>
    <row r="8" spans="1:6" ht="15.75">
      <c r="A8" s="207">
        <v>6</v>
      </c>
      <c r="B8" s="208" t="s">
        <v>102</v>
      </c>
      <c r="C8" s="209" t="s">
        <v>103</v>
      </c>
      <c r="D8" s="210">
        <f>Qualification_PRO!H20</f>
        <v>0</v>
      </c>
      <c r="E8" s="210">
        <f>Qualification_PRO!N20</f>
        <v>69</v>
      </c>
      <c r="F8" s="211">
        <f t="shared" si="0"/>
        <v>69</v>
      </c>
    </row>
    <row r="9" spans="1:6" ht="15.75">
      <c r="A9" s="207">
        <v>7</v>
      </c>
      <c r="B9" s="208" t="s">
        <v>107</v>
      </c>
      <c r="C9" s="209" t="s">
        <v>108</v>
      </c>
      <c r="D9" s="210">
        <f>Qualification_PRO!H22</f>
        <v>66</v>
      </c>
      <c r="E9" s="210">
        <f>Qualification_PRO!N22</f>
        <v>0</v>
      </c>
      <c r="F9" s="211">
        <f t="shared" si="0"/>
        <v>66</v>
      </c>
    </row>
    <row r="10" spans="1:6" ht="15.75">
      <c r="A10" s="207">
        <v>8</v>
      </c>
      <c r="B10" s="208" t="s">
        <v>112</v>
      </c>
      <c r="C10" s="209" t="s">
        <v>113</v>
      </c>
      <c r="D10" s="210">
        <f>Qualification_PRO!H24</f>
        <v>65</v>
      </c>
      <c r="E10" s="210">
        <f>Qualification_PRO!N24</f>
        <v>0</v>
      </c>
      <c r="F10" s="211">
        <f t="shared" si="0"/>
        <v>65</v>
      </c>
    </row>
    <row r="11" spans="1:6" ht="15.75">
      <c r="A11" s="207">
        <v>9</v>
      </c>
      <c r="B11" s="208" t="s">
        <v>88</v>
      </c>
      <c r="C11" s="209" t="s">
        <v>89</v>
      </c>
      <c r="D11" s="210">
        <f>Qualification_PRO!H15</f>
        <v>65</v>
      </c>
      <c r="E11" s="210">
        <f>Qualification_PRO!N15</f>
        <v>0</v>
      </c>
      <c r="F11" s="211">
        <f t="shared" si="0"/>
        <v>65</v>
      </c>
    </row>
    <row r="12" spans="1:6" ht="15.75">
      <c r="A12" s="207">
        <v>10</v>
      </c>
      <c r="B12" s="208" t="s">
        <v>81</v>
      </c>
      <c r="C12" s="209" t="s">
        <v>82</v>
      </c>
      <c r="D12" s="210">
        <f>Qualification_PRO!H13</f>
        <v>61</v>
      </c>
      <c r="E12" s="210">
        <f>Qualification_PRO!N13</f>
        <v>57</v>
      </c>
      <c r="F12" s="211">
        <f t="shared" si="0"/>
        <v>61</v>
      </c>
    </row>
    <row r="13" spans="1:6" ht="15.75">
      <c r="A13" s="207">
        <v>11</v>
      </c>
      <c r="B13" s="208" t="s">
        <v>114</v>
      </c>
      <c r="C13" s="209" t="s">
        <v>115</v>
      </c>
      <c r="D13" s="210">
        <f>Qualification_PRO!H25</f>
        <v>58</v>
      </c>
      <c r="E13" s="210">
        <f>Qualification_PRO!N25</f>
        <v>0</v>
      </c>
      <c r="F13" s="211">
        <f t="shared" si="0"/>
        <v>58</v>
      </c>
    </row>
    <row r="14" spans="1:6" ht="15.75">
      <c r="A14" s="207">
        <v>12</v>
      </c>
      <c r="B14" s="208" t="s">
        <v>110</v>
      </c>
      <c r="C14" s="209" t="s">
        <v>111</v>
      </c>
      <c r="D14" s="210">
        <f>Qualification_PRO!H23</f>
        <v>57</v>
      </c>
      <c r="E14" s="210">
        <f>Qualification_PRO!N23</f>
        <v>0</v>
      </c>
      <c r="F14" s="211">
        <f t="shared" si="0"/>
        <v>57</v>
      </c>
    </row>
    <row r="15" spans="1:6" ht="15.75">
      <c r="A15" s="207">
        <v>13</v>
      </c>
      <c r="B15" s="208" t="s">
        <v>66</v>
      </c>
      <c r="C15" s="209" t="s">
        <v>67</v>
      </c>
      <c r="D15" s="210">
        <f>Qualification_PRO!H7</f>
        <v>54</v>
      </c>
      <c r="E15" s="210">
        <f>Qualification_PRO!N7</f>
        <v>35</v>
      </c>
      <c r="F15" s="211">
        <f t="shared" si="0"/>
        <v>54</v>
      </c>
    </row>
    <row r="16" spans="1:12" ht="15.75">
      <c r="A16" s="207">
        <v>14</v>
      </c>
      <c r="B16" s="208" t="s">
        <v>74</v>
      </c>
      <c r="C16" s="209" t="s">
        <v>75</v>
      </c>
      <c r="D16" s="210">
        <f>Qualification_PRO!H10</f>
        <v>0</v>
      </c>
      <c r="E16" s="210">
        <f>Qualification_PRO!N10</f>
        <v>53</v>
      </c>
      <c r="F16" s="211">
        <f t="shared" si="0"/>
        <v>53</v>
      </c>
      <c r="L16" s="164"/>
    </row>
    <row r="17" spans="1:6" ht="15.75">
      <c r="A17" s="207">
        <v>15</v>
      </c>
      <c r="B17" s="208" t="s">
        <v>70</v>
      </c>
      <c r="C17" s="209" t="s">
        <v>71</v>
      </c>
      <c r="D17" s="210">
        <f>Qualification_PRO!H8</f>
        <v>0</v>
      </c>
      <c r="E17" s="210">
        <f>Qualification_PRO!N8</f>
        <v>49</v>
      </c>
      <c r="F17" s="211">
        <f t="shared" si="0"/>
        <v>49</v>
      </c>
    </row>
    <row r="18" spans="1:6" ht="15.75">
      <c r="A18" s="214">
        <v>16</v>
      </c>
      <c r="B18" s="208" t="s">
        <v>63</v>
      </c>
      <c r="C18" s="209" t="s">
        <v>64</v>
      </c>
      <c r="D18" s="215">
        <f>Qualification_PRO!H6</f>
        <v>0</v>
      </c>
      <c r="E18" s="215">
        <f>Qualification_PRO!N6</f>
        <v>48</v>
      </c>
      <c r="F18" s="216">
        <f t="shared" si="0"/>
        <v>48</v>
      </c>
    </row>
    <row r="19" spans="1:6" ht="15.75">
      <c r="A19" s="207">
        <v>17</v>
      </c>
      <c r="B19" s="212" t="s">
        <v>72</v>
      </c>
      <c r="C19" s="213" t="s">
        <v>73</v>
      </c>
      <c r="D19" s="210">
        <f>Qualification_PRO!H9</f>
        <v>0</v>
      </c>
      <c r="E19" s="210">
        <f>Qualification_PRO!N9</f>
        <v>40</v>
      </c>
      <c r="F19" s="211">
        <f t="shared" si="0"/>
        <v>40</v>
      </c>
    </row>
    <row r="20" spans="1:6" ht="15.75">
      <c r="A20" s="207">
        <v>18</v>
      </c>
      <c r="B20" s="208" t="s">
        <v>91</v>
      </c>
      <c r="C20" s="209" t="s">
        <v>92</v>
      </c>
      <c r="D20" s="215">
        <f>Qualification_PRO!H16</f>
        <v>38</v>
      </c>
      <c r="E20" s="215">
        <f>Qualification_PRO!N16</f>
        <v>0</v>
      </c>
      <c r="F20" s="217">
        <f t="shared" si="0"/>
        <v>38</v>
      </c>
    </row>
    <row r="21" spans="1:6" ht="16.5" thickBot="1">
      <c r="A21" s="218">
        <v>19</v>
      </c>
      <c r="B21" s="219" t="s">
        <v>59</v>
      </c>
      <c r="C21" s="220" t="s">
        <v>60</v>
      </c>
      <c r="D21" s="221">
        <f>Qualification_PRO!H5</f>
        <v>0</v>
      </c>
      <c r="E21" s="221">
        <f>Qualification_PRO!N5</f>
        <v>38</v>
      </c>
      <c r="F21" s="222">
        <f t="shared" si="0"/>
        <v>38</v>
      </c>
    </row>
    <row r="22" spans="1:6" ht="15.75">
      <c r="A22" s="207">
        <v>20</v>
      </c>
      <c r="B22" s="212" t="s">
        <v>78</v>
      </c>
      <c r="C22" s="213" t="s">
        <v>79</v>
      </c>
      <c r="D22" s="210">
        <f>Qualification_PRO!H12</f>
        <v>0</v>
      </c>
      <c r="E22" s="210">
        <f>Qualification_PRO!N12</f>
        <v>0</v>
      </c>
      <c r="F22" s="211">
        <f t="shared" si="0"/>
        <v>0</v>
      </c>
    </row>
    <row r="23" spans="1:6" ht="15.75">
      <c r="A23" s="207">
        <v>21</v>
      </c>
      <c r="B23" s="212" t="s">
        <v>85</v>
      </c>
      <c r="C23" s="213" t="s">
        <v>86</v>
      </c>
      <c r="D23" s="210">
        <f>Qualification_PRO!H14</f>
        <v>0</v>
      </c>
      <c r="E23" s="210">
        <f>Qualification_PRO!N14</f>
        <v>0</v>
      </c>
      <c r="F23" s="211">
        <f t="shared" si="0"/>
        <v>0</v>
      </c>
    </row>
    <row r="24" spans="1:6" ht="15.75">
      <c r="A24" s="207">
        <v>22</v>
      </c>
      <c r="B24" s="208" t="s">
        <v>97</v>
      </c>
      <c r="C24" s="209" t="s">
        <v>98</v>
      </c>
      <c r="D24" s="210">
        <f>Qualification_PRO!H18</f>
        <v>0</v>
      </c>
      <c r="E24" s="210">
        <f>Qualification_PRO!N18</f>
        <v>0</v>
      </c>
      <c r="F24" s="211">
        <f t="shared" si="0"/>
        <v>0</v>
      </c>
    </row>
    <row r="25" spans="1:6" ht="15.75">
      <c r="A25" s="207">
        <v>23</v>
      </c>
      <c r="B25" s="208" t="s">
        <v>133</v>
      </c>
      <c r="C25" s="209" t="s">
        <v>134</v>
      </c>
      <c r="D25" s="210">
        <f>Qualification_PRO!H31</f>
        <v>0</v>
      </c>
      <c r="E25" s="210">
        <f>Qualification_PRO!N31</f>
        <v>0</v>
      </c>
      <c r="F25" s="211">
        <f t="shared" si="0"/>
        <v>0</v>
      </c>
    </row>
    <row r="26" spans="1:6" ht="15.75">
      <c r="A26" s="207">
        <v>24</v>
      </c>
      <c r="B26" s="208" t="s">
        <v>119</v>
      </c>
      <c r="C26" s="209" t="s">
        <v>120</v>
      </c>
      <c r="D26" s="210">
        <f>Qualification_PRO!H27</f>
        <v>0</v>
      </c>
      <c r="E26" s="210">
        <f>Qualification_PRO!N27</f>
        <v>0</v>
      </c>
      <c r="F26" s="211">
        <f t="shared" si="0"/>
        <v>0</v>
      </c>
    </row>
    <row r="27" spans="1:6" ht="15.75">
      <c r="A27" s="207">
        <v>25</v>
      </c>
      <c r="B27" s="208" t="s">
        <v>122</v>
      </c>
      <c r="C27" s="209" t="s">
        <v>123</v>
      </c>
      <c r="D27" s="210">
        <f>Qualification_PRO!H28</f>
        <v>0</v>
      </c>
      <c r="E27" s="210">
        <f>Qualification_PRO!N28</f>
        <v>0</v>
      </c>
      <c r="F27" s="211">
        <f t="shared" si="0"/>
        <v>0</v>
      </c>
    </row>
    <row r="28" spans="1:6" ht="15.75">
      <c r="A28" s="207">
        <v>26</v>
      </c>
      <c r="B28" s="208">
        <v>101</v>
      </c>
      <c r="C28" s="209" t="s">
        <v>129</v>
      </c>
      <c r="D28" s="210">
        <f>Qualification_PRO!H30</f>
        <v>0</v>
      </c>
      <c r="E28" s="210">
        <f>Qualification_PRO!N30</f>
        <v>0</v>
      </c>
      <c r="F28" s="211">
        <f t="shared" si="0"/>
        <v>0</v>
      </c>
    </row>
    <row r="29" spans="1:6" ht="15.75">
      <c r="A29" s="207">
        <v>27</v>
      </c>
      <c r="B29" s="208" t="s">
        <v>100</v>
      </c>
      <c r="C29" s="209" t="s">
        <v>101</v>
      </c>
      <c r="D29" s="210">
        <f>Qualification_PRO!H19</f>
        <v>0</v>
      </c>
      <c r="E29" s="210">
        <f>Qualification_PRO!N19</f>
        <v>0</v>
      </c>
      <c r="F29" s="211">
        <f t="shared" si="0"/>
        <v>0</v>
      </c>
    </row>
    <row r="30" spans="1:6" ht="15.75">
      <c r="A30" s="223" t="s">
        <v>137</v>
      </c>
      <c r="B30" s="224"/>
      <c r="C30" s="90"/>
      <c r="D30" s="90"/>
      <c r="E30" s="90"/>
      <c r="F30" s="90"/>
    </row>
    <row r="31" ht="21">
      <c r="C31" s="10" t="s">
        <v>54</v>
      </c>
    </row>
    <row r="32" ht="21">
      <c r="C32" s="10"/>
    </row>
    <row r="33" ht="23.25" customHeight="1">
      <c r="C33" s="10" t="s">
        <v>13</v>
      </c>
    </row>
    <row r="37" ht="105" customHeight="1"/>
  </sheetData>
  <sheetProtection selectLockedCells="1"/>
  <autoFilter ref="B2:F2">
    <sortState ref="B3:F33">
      <sortCondition descending="1" sortBy="value" ref="F3:F33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workbookViewId="0" topLeftCell="A1">
      <selection activeCell="J5" sqref="J5"/>
    </sheetView>
  </sheetViews>
  <sheetFormatPr defaultColWidth="9.140625" defaultRowHeight="15"/>
  <cols>
    <col min="2" max="2" width="8.57421875" style="0" customWidth="1"/>
    <col min="3" max="3" width="6.28125" style="0" customWidth="1"/>
    <col min="4" max="4" width="10.00390625" style="0" customWidth="1"/>
    <col min="5" max="5" width="4.57421875" style="0" customWidth="1"/>
    <col min="6" max="6" width="8.421875" style="0" customWidth="1"/>
    <col min="7" max="7" width="4.8515625" style="0" customWidth="1"/>
    <col min="8" max="8" width="8.140625" style="0" customWidth="1"/>
    <col min="9" max="9" width="3.421875" style="0" customWidth="1"/>
    <col min="10" max="10" width="11.28125" style="0" customWidth="1"/>
    <col min="11" max="11" width="4.57421875" style="0" customWidth="1"/>
    <col min="12" max="12" width="7.8515625" style="0" customWidth="1"/>
    <col min="13" max="13" width="4.57421875" style="0" customWidth="1"/>
    <col min="14" max="14" width="7.8515625" style="0" customWidth="1"/>
    <col min="16" max="16" width="6.7109375" style="0" customWidth="1"/>
    <col min="18" max="18" width="7.7109375" style="0" customWidth="1"/>
  </cols>
  <sheetData>
    <row r="1" spans="1:20" ht="15.75">
      <c r="A1" s="90"/>
      <c r="B1" s="91"/>
      <c r="C1" s="90"/>
      <c r="D1" s="90"/>
      <c r="E1" s="90"/>
      <c r="F1" s="90"/>
      <c r="G1" s="90"/>
      <c r="H1" s="90"/>
      <c r="I1" s="90"/>
      <c r="J1" s="92" t="s">
        <v>51</v>
      </c>
      <c r="K1" s="90"/>
      <c r="L1" s="90"/>
      <c r="M1" s="90"/>
      <c r="N1" s="90"/>
      <c r="O1" s="90"/>
      <c r="P1" s="90"/>
      <c r="Q1" s="90"/>
      <c r="R1" s="93"/>
      <c r="S1" s="94"/>
      <c r="T1" s="90"/>
    </row>
    <row r="2" spans="1:20" ht="16.5" thickBot="1">
      <c r="A2" s="90"/>
      <c r="B2" s="73" t="s">
        <v>7</v>
      </c>
      <c r="C2" s="90"/>
      <c r="D2" s="1" t="s">
        <v>10</v>
      </c>
      <c r="E2" s="90"/>
      <c r="F2" s="95" t="s">
        <v>8</v>
      </c>
      <c r="G2" s="90"/>
      <c r="H2" s="2" t="s">
        <v>9</v>
      </c>
      <c r="I2" s="90"/>
      <c r="J2" s="90"/>
      <c r="K2" s="90"/>
      <c r="L2" s="2" t="s">
        <v>9</v>
      </c>
      <c r="M2" s="90"/>
      <c r="N2" s="95" t="s">
        <v>8</v>
      </c>
      <c r="O2" s="90"/>
      <c r="P2" s="1" t="s">
        <v>10</v>
      </c>
      <c r="Q2" s="90"/>
      <c r="R2" s="1" t="s">
        <v>7</v>
      </c>
      <c r="S2" s="94"/>
      <c r="T2" s="90"/>
    </row>
    <row r="3" spans="1:20" ht="16.5" thickBot="1">
      <c r="A3" s="1">
        <v>1</v>
      </c>
      <c r="B3" s="96" t="str">
        <f>Kvalifikacija!B3</f>
        <v>EE 26</v>
      </c>
      <c r="C3" s="70"/>
      <c r="D3" s="1"/>
      <c r="E3" s="3"/>
      <c r="F3" s="3"/>
      <c r="G3" s="97"/>
      <c r="H3" s="2"/>
      <c r="I3" s="97"/>
      <c r="J3" s="97"/>
      <c r="K3" s="90"/>
      <c r="L3" s="2"/>
      <c r="M3" s="90"/>
      <c r="N3" s="3"/>
      <c r="O3" s="90"/>
      <c r="P3" s="1"/>
      <c r="Q3" s="6"/>
      <c r="R3" s="98" t="str">
        <f>Kvalifikacija!B4</f>
        <v>LT 93</v>
      </c>
      <c r="S3" s="94">
        <v>2</v>
      </c>
      <c r="T3" s="90"/>
    </row>
    <row r="4" spans="1:20" ht="16.5" thickBot="1">
      <c r="A4" s="1"/>
      <c r="B4" s="99"/>
      <c r="C4" s="71"/>
      <c r="D4" s="166" t="str">
        <f>B3</f>
        <v>EE 26</v>
      </c>
      <c r="E4" s="3"/>
      <c r="F4" s="2"/>
      <c r="G4" s="97"/>
      <c r="H4" s="4"/>
      <c r="I4" s="171">
        <v>1</v>
      </c>
      <c r="J4" s="76" t="str">
        <f>J16</f>
        <v>EE28</v>
      </c>
      <c r="K4" s="90"/>
      <c r="L4" s="4"/>
      <c r="M4" s="90"/>
      <c r="N4" s="2"/>
      <c r="O4" s="90"/>
      <c r="P4" s="100" t="str">
        <f>R3</f>
        <v>LT 93</v>
      </c>
      <c r="Q4" s="90"/>
      <c r="R4" s="101"/>
      <c r="S4" s="94"/>
      <c r="T4" s="90"/>
    </row>
    <row r="5" spans="1:20" ht="16.5" thickBot="1">
      <c r="A5" s="1">
        <v>32</v>
      </c>
      <c r="B5" s="96"/>
      <c r="C5" s="72"/>
      <c r="D5" s="3"/>
      <c r="E5" s="5"/>
      <c r="F5" s="73"/>
      <c r="G5" s="97"/>
      <c r="H5" s="97"/>
      <c r="I5" s="172">
        <v>2</v>
      </c>
      <c r="J5" s="173" t="str">
        <f>J13</f>
        <v>EE 26</v>
      </c>
      <c r="K5" s="90"/>
      <c r="L5" s="97"/>
      <c r="M5" s="90"/>
      <c r="N5" s="74"/>
      <c r="O5" s="6"/>
      <c r="P5" s="3"/>
      <c r="Q5" s="5"/>
      <c r="R5" s="98"/>
      <c r="S5" s="94">
        <v>31</v>
      </c>
      <c r="T5" s="90"/>
    </row>
    <row r="6" spans="1:20" ht="16.5" thickBot="1">
      <c r="A6" s="1"/>
      <c r="B6" s="77"/>
      <c r="C6" s="71"/>
      <c r="D6" s="2" t="s">
        <v>48</v>
      </c>
      <c r="E6" s="3"/>
      <c r="F6" s="167" t="str">
        <f>D4</f>
        <v>EE 26</v>
      </c>
      <c r="G6" s="97"/>
      <c r="H6" s="97"/>
      <c r="I6" s="170">
        <v>3</v>
      </c>
      <c r="J6" s="4" t="str">
        <f>J23</f>
        <v>EE 36</v>
      </c>
      <c r="K6" s="90"/>
      <c r="L6" s="97"/>
      <c r="M6" s="90"/>
      <c r="N6" s="102" t="str">
        <f>P8</f>
        <v>EE11</v>
      </c>
      <c r="O6" s="90"/>
      <c r="P6" s="2" t="s">
        <v>48</v>
      </c>
      <c r="Q6" s="90"/>
      <c r="R6" s="3"/>
      <c r="S6" s="94"/>
      <c r="T6" s="90"/>
    </row>
    <row r="7" spans="1:20" ht="16.5" thickBot="1">
      <c r="A7" s="1">
        <v>16</v>
      </c>
      <c r="B7" s="98" t="str">
        <f>Kvalifikacija!B18</f>
        <v>LV 1</v>
      </c>
      <c r="C7" s="70"/>
      <c r="D7" s="3"/>
      <c r="E7" s="6"/>
      <c r="F7" s="104"/>
      <c r="G7" s="97"/>
      <c r="H7" s="97"/>
      <c r="I7" s="103"/>
      <c r="J7" s="7"/>
      <c r="K7" s="90"/>
      <c r="L7" s="97"/>
      <c r="M7" s="105"/>
      <c r="N7" s="106"/>
      <c r="O7" s="5"/>
      <c r="P7" s="3"/>
      <c r="Q7" s="6"/>
      <c r="R7" s="98" t="str">
        <f>Kvalifikacija!B17</f>
        <v>LT 3</v>
      </c>
      <c r="S7" s="94">
        <v>15</v>
      </c>
      <c r="T7" s="90"/>
    </row>
    <row r="8" spans="1:20" ht="16.5" thickBot="1">
      <c r="A8" s="1"/>
      <c r="B8" s="77"/>
      <c r="C8" s="71"/>
      <c r="D8" s="100" t="str">
        <f>B7</f>
        <v>LV 1</v>
      </c>
      <c r="E8" s="3"/>
      <c r="F8" s="8"/>
      <c r="G8" s="97"/>
      <c r="H8" s="2"/>
      <c r="I8" s="103"/>
      <c r="J8" s="103"/>
      <c r="K8" s="90"/>
      <c r="L8" s="2"/>
      <c r="M8" s="105"/>
      <c r="N8" s="4"/>
      <c r="O8" s="90"/>
      <c r="P8" s="100" t="str">
        <f>R9</f>
        <v>EE11</v>
      </c>
      <c r="Q8" s="90"/>
      <c r="R8" s="3"/>
      <c r="S8" s="94"/>
      <c r="T8" s="90"/>
    </row>
    <row r="9" spans="1:20" ht="16.5" thickBot="1">
      <c r="A9" s="1">
        <v>17</v>
      </c>
      <c r="B9" s="98" t="str">
        <f>Kvalifikacija!B19</f>
        <v>EE 4</v>
      </c>
      <c r="C9" s="72"/>
      <c r="D9" s="3"/>
      <c r="E9" s="3"/>
      <c r="F9" s="3"/>
      <c r="G9" s="107"/>
      <c r="H9" s="97"/>
      <c r="I9" s="4"/>
      <c r="J9" s="7"/>
      <c r="K9" s="90"/>
      <c r="L9" s="97"/>
      <c r="M9" s="6"/>
      <c r="N9" s="3"/>
      <c r="O9" s="90"/>
      <c r="P9" s="3"/>
      <c r="Q9" s="5"/>
      <c r="R9" s="98" t="str">
        <f>Kvalifikacija!B20</f>
        <v>EE11</v>
      </c>
      <c r="S9" s="94">
        <v>18</v>
      </c>
      <c r="T9" s="90"/>
    </row>
    <row r="10" spans="1:20" ht="16.5" thickBot="1">
      <c r="A10" s="1"/>
      <c r="B10" s="77"/>
      <c r="C10" s="71"/>
      <c r="D10" s="3"/>
      <c r="E10" s="3"/>
      <c r="F10" s="2" t="s">
        <v>48</v>
      </c>
      <c r="G10" s="108"/>
      <c r="H10" s="168" t="str">
        <f>F6</f>
        <v>EE 26</v>
      </c>
      <c r="I10" s="7"/>
      <c r="J10" s="103"/>
      <c r="K10" s="110"/>
      <c r="L10" s="109" t="str">
        <f>N14</f>
        <v>EE28</v>
      </c>
      <c r="M10" s="90"/>
      <c r="N10" s="2" t="s">
        <v>48</v>
      </c>
      <c r="O10" s="90"/>
      <c r="P10" s="3"/>
      <c r="Q10" s="90"/>
      <c r="R10" s="3"/>
      <c r="S10" s="94"/>
      <c r="T10" s="90"/>
    </row>
    <row r="11" spans="1:20" ht="16.5" thickBot="1">
      <c r="A11" s="1">
        <v>8</v>
      </c>
      <c r="B11" s="98" t="str">
        <f>Kvalifikacija!B10</f>
        <v>EE 30</v>
      </c>
      <c r="C11" s="70"/>
      <c r="D11" s="3"/>
      <c r="E11" s="3"/>
      <c r="F11" s="3"/>
      <c r="G11" s="111"/>
      <c r="H11" s="103"/>
      <c r="I11" s="5"/>
      <c r="J11" s="7"/>
      <c r="K11" s="6"/>
      <c r="L11" s="97"/>
      <c r="M11" s="75"/>
      <c r="N11" s="3"/>
      <c r="O11" s="90"/>
      <c r="P11" s="3"/>
      <c r="Q11" s="6"/>
      <c r="R11" s="98" t="str">
        <f>Kvalifikacija!B9</f>
        <v>EE28</v>
      </c>
      <c r="S11" s="94">
        <v>7</v>
      </c>
      <c r="T11" s="90"/>
    </row>
    <row r="12" spans="1:20" ht="16.5" thickBot="1">
      <c r="A12" s="1"/>
      <c r="B12" s="77"/>
      <c r="C12" s="71"/>
      <c r="D12" s="100" t="str">
        <f>B11</f>
        <v>EE 30</v>
      </c>
      <c r="E12" s="3"/>
      <c r="F12" s="8"/>
      <c r="G12" s="97"/>
      <c r="H12" s="4"/>
      <c r="I12" s="103"/>
      <c r="J12" s="103"/>
      <c r="K12" s="112"/>
      <c r="L12" s="4"/>
      <c r="M12" s="105"/>
      <c r="N12" s="4"/>
      <c r="O12" s="90"/>
      <c r="P12" s="100" t="str">
        <f>R11</f>
        <v>EE28</v>
      </c>
      <c r="Q12" s="90"/>
      <c r="R12" s="3"/>
      <c r="S12" s="94"/>
      <c r="T12" s="90"/>
    </row>
    <row r="13" spans="1:20" ht="16.5" thickBot="1">
      <c r="A13" s="1">
        <v>25</v>
      </c>
      <c r="B13" s="98"/>
      <c r="C13" s="72"/>
      <c r="D13" s="3"/>
      <c r="E13" s="5"/>
      <c r="F13" s="9"/>
      <c r="G13" s="97"/>
      <c r="H13" s="103"/>
      <c r="I13" s="103"/>
      <c r="J13" s="169" t="str">
        <f>H10</f>
        <v>EE 26</v>
      </c>
      <c r="K13" s="112"/>
      <c r="L13" s="103"/>
      <c r="M13" s="105"/>
      <c r="N13" s="76"/>
      <c r="O13" s="6"/>
      <c r="P13" s="3"/>
      <c r="Q13" s="5"/>
      <c r="R13" s="98"/>
      <c r="S13" s="94">
        <v>26</v>
      </c>
      <c r="T13" s="90"/>
    </row>
    <row r="14" spans="1:20" ht="16.5" thickBot="1">
      <c r="A14" s="1"/>
      <c r="B14" s="77"/>
      <c r="C14" s="71"/>
      <c r="D14" s="2" t="s">
        <v>48</v>
      </c>
      <c r="E14" s="3"/>
      <c r="F14" s="102" t="str">
        <f>D16</f>
        <v>LT 8</v>
      </c>
      <c r="G14" s="97"/>
      <c r="H14" s="103"/>
      <c r="I14" s="7"/>
      <c r="J14" s="188" t="s">
        <v>49</v>
      </c>
      <c r="K14" s="112"/>
      <c r="L14" s="103"/>
      <c r="M14" s="90"/>
      <c r="N14" s="102" t="str">
        <f>P12</f>
        <v>EE28</v>
      </c>
      <c r="O14" s="90"/>
      <c r="P14" s="2" t="s">
        <v>48</v>
      </c>
      <c r="Q14" s="90"/>
      <c r="R14" s="3"/>
      <c r="S14" s="94"/>
      <c r="T14" s="90"/>
    </row>
    <row r="15" spans="1:20" ht="16.5" thickBot="1">
      <c r="A15" s="1">
        <v>9</v>
      </c>
      <c r="B15" s="98" t="str">
        <f>Kvalifikacija!B11</f>
        <v>LT 8</v>
      </c>
      <c r="C15" s="70"/>
      <c r="D15" s="3"/>
      <c r="E15" s="6"/>
      <c r="F15" s="3"/>
      <c r="G15" s="97"/>
      <c r="H15" s="103"/>
      <c r="I15" s="4"/>
      <c r="J15" s="189"/>
      <c r="K15" s="112"/>
      <c r="L15" s="103"/>
      <c r="M15" s="90"/>
      <c r="N15" s="3"/>
      <c r="O15" s="5"/>
      <c r="P15" s="3"/>
      <c r="Q15" s="6"/>
      <c r="R15" s="98" t="str">
        <f>Kvalifikacija!B12</f>
        <v>LT 6</v>
      </c>
      <c r="S15" s="94">
        <v>10</v>
      </c>
      <c r="T15" s="90"/>
    </row>
    <row r="16" spans="1:20" ht="16.5" thickBot="1">
      <c r="A16" s="1"/>
      <c r="B16" s="77"/>
      <c r="C16" s="71"/>
      <c r="D16" s="100" t="str">
        <f>B15</f>
        <v>LT 8</v>
      </c>
      <c r="E16" s="3"/>
      <c r="F16" s="3"/>
      <c r="G16" s="103"/>
      <c r="H16" s="4"/>
      <c r="I16" s="4"/>
      <c r="J16" s="113" t="str">
        <f>L10</f>
        <v>EE28</v>
      </c>
      <c r="K16" s="112"/>
      <c r="L16" s="4"/>
      <c r="M16" s="90"/>
      <c r="N16" s="3"/>
      <c r="O16" s="90"/>
      <c r="P16" s="100" t="str">
        <f>R15</f>
        <v>LT 6</v>
      </c>
      <c r="Q16" s="90"/>
      <c r="R16" s="3"/>
      <c r="S16" s="94"/>
      <c r="T16" s="90"/>
    </row>
    <row r="17" spans="1:20" ht="16.5" thickBot="1">
      <c r="A17" s="1">
        <v>24</v>
      </c>
      <c r="B17" s="98"/>
      <c r="C17" s="72"/>
      <c r="D17" s="3"/>
      <c r="E17" s="3"/>
      <c r="F17" s="4"/>
      <c r="G17" s="97"/>
      <c r="H17" s="103"/>
      <c r="I17" s="4"/>
      <c r="J17" s="3"/>
      <c r="K17" s="112"/>
      <c r="L17" s="103"/>
      <c r="M17" s="90"/>
      <c r="N17" s="4"/>
      <c r="O17" s="90"/>
      <c r="P17" s="3"/>
      <c r="Q17" s="5"/>
      <c r="R17" s="98"/>
      <c r="S17" s="94">
        <v>23</v>
      </c>
      <c r="T17" s="90"/>
    </row>
    <row r="18" spans="1:20" ht="16.5" thickBot="1">
      <c r="A18" s="1"/>
      <c r="B18" s="73"/>
      <c r="C18" s="71"/>
      <c r="D18" s="2"/>
      <c r="E18" s="3"/>
      <c r="F18" s="4"/>
      <c r="G18" s="103"/>
      <c r="H18" s="2" t="s">
        <v>48</v>
      </c>
      <c r="I18" s="114"/>
      <c r="J18" s="77"/>
      <c r="K18" s="115"/>
      <c r="L18" s="7" t="s">
        <v>48</v>
      </c>
      <c r="M18" s="90"/>
      <c r="N18" s="4"/>
      <c r="O18" s="90"/>
      <c r="P18" s="2"/>
      <c r="Q18" s="90"/>
      <c r="R18" s="2"/>
      <c r="S18" s="94"/>
      <c r="T18" s="90"/>
    </row>
    <row r="19" spans="1:20" ht="16.5" thickBot="1">
      <c r="A19" s="1">
        <v>4</v>
      </c>
      <c r="B19" s="98" t="str">
        <f>Kvalifikacija!B6</f>
        <v>LT 11</v>
      </c>
      <c r="C19" s="70"/>
      <c r="D19" s="2"/>
      <c r="E19" s="3"/>
      <c r="F19" s="4"/>
      <c r="G19" s="97"/>
      <c r="H19" s="103"/>
      <c r="I19" s="2"/>
      <c r="J19" s="90"/>
      <c r="K19" s="112"/>
      <c r="L19" s="103"/>
      <c r="M19" s="90"/>
      <c r="N19" s="4"/>
      <c r="O19" s="90"/>
      <c r="P19" s="2"/>
      <c r="Q19" s="6"/>
      <c r="R19" s="98" t="str">
        <f>Kvalifikacija!B5</f>
        <v>EE 36</v>
      </c>
      <c r="S19" s="94">
        <v>3</v>
      </c>
      <c r="T19" s="90"/>
    </row>
    <row r="20" spans="1:20" ht="16.5" thickBot="1">
      <c r="A20" s="1"/>
      <c r="B20" s="77"/>
      <c r="C20" s="71"/>
      <c r="D20" s="100" t="str">
        <f>B19</f>
        <v>LT 11</v>
      </c>
      <c r="E20" s="3"/>
      <c r="F20" s="2"/>
      <c r="G20" s="97"/>
      <c r="H20" s="103"/>
      <c r="I20" s="4"/>
      <c r="J20" s="116" t="str">
        <f>H26</f>
        <v>LT 11</v>
      </c>
      <c r="K20" s="112"/>
      <c r="L20" s="103"/>
      <c r="M20" s="90"/>
      <c r="N20" s="2"/>
      <c r="O20" s="90"/>
      <c r="P20" s="100" t="str">
        <f>R19</f>
        <v>EE 36</v>
      </c>
      <c r="Q20" s="90"/>
      <c r="R20" s="3"/>
      <c r="S20" s="94"/>
      <c r="T20" s="90"/>
    </row>
    <row r="21" spans="1:20" ht="16.5" thickBot="1">
      <c r="A21" s="1">
        <v>29</v>
      </c>
      <c r="B21" s="98"/>
      <c r="C21" s="72"/>
      <c r="D21" s="3"/>
      <c r="E21" s="5"/>
      <c r="F21" s="2"/>
      <c r="G21" s="97"/>
      <c r="H21" s="103"/>
      <c r="I21" s="103"/>
      <c r="J21" s="190" t="s">
        <v>50</v>
      </c>
      <c r="K21" s="112"/>
      <c r="L21" s="103"/>
      <c r="M21" s="90"/>
      <c r="N21" s="2"/>
      <c r="O21" s="6"/>
      <c r="P21" s="3"/>
      <c r="Q21" s="5"/>
      <c r="R21" s="98"/>
      <c r="S21" s="94">
        <v>30</v>
      </c>
      <c r="T21" s="90"/>
    </row>
    <row r="22" spans="1:20" ht="16.5" thickBot="1">
      <c r="A22" s="1"/>
      <c r="B22" s="77"/>
      <c r="C22" s="71"/>
      <c r="D22" s="2" t="s">
        <v>48</v>
      </c>
      <c r="E22" s="3"/>
      <c r="F22" s="102" t="str">
        <f>D20</f>
        <v>LT 11</v>
      </c>
      <c r="G22" s="97"/>
      <c r="H22" s="103"/>
      <c r="I22" s="103"/>
      <c r="J22" s="191"/>
      <c r="K22" s="112"/>
      <c r="L22" s="103"/>
      <c r="M22" s="90"/>
      <c r="N22" s="102" t="str">
        <f>P20</f>
        <v>EE 36</v>
      </c>
      <c r="O22" s="90"/>
      <c r="P22" s="2" t="s">
        <v>48</v>
      </c>
      <c r="Q22" s="90"/>
      <c r="R22" s="3"/>
      <c r="S22" s="94"/>
      <c r="T22" s="90"/>
    </row>
    <row r="23" spans="1:20" ht="16.5" thickBot="1">
      <c r="A23" s="1">
        <v>13</v>
      </c>
      <c r="B23" s="98" t="str">
        <f>Kvalifikacija!B15</f>
        <v>LT 2</v>
      </c>
      <c r="C23" s="70"/>
      <c r="D23" s="3"/>
      <c r="E23" s="6"/>
      <c r="F23" s="104"/>
      <c r="G23" s="97"/>
      <c r="H23" s="103"/>
      <c r="I23" s="103"/>
      <c r="J23" s="116" t="str">
        <f>L26</f>
        <v>EE 36</v>
      </c>
      <c r="K23" s="112"/>
      <c r="L23" s="103"/>
      <c r="M23" s="105"/>
      <c r="N23" s="106"/>
      <c r="O23" s="5"/>
      <c r="P23" s="3"/>
      <c r="Q23" s="6"/>
      <c r="R23" s="98" t="str">
        <f>Kvalifikacija!B16</f>
        <v>LT 4</v>
      </c>
      <c r="S23" s="94">
        <v>14</v>
      </c>
      <c r="T23" s="90"/>
    </row>
    <row r="24" spans="1:20" ht="16.5" thickBot="1">
      <c r="A24" s="1"/>
      <c r="B24" s="77"/>
      <c r="C24" s="71"/>
      <c r="D24" s="100" t="str">
        <f>B23</f>
        <v>LT 2</v>
      </c>
      <c r="E24" s="3"/>
      <c r="F24" s="8"/>
      <c r="G24" s="97"/>
      <c r="H24" s="103"/>
      <c r="I24" s="4"/>
      <c r="J24" s="103"/>
      <c r="K24" s="112"/>
      <c r="L24" s="103"/>
      <c r="M24" s="105"/>
      <c r="N24" s="4"/>
      <c r="O24" s="90"/>
      <c r="P24" s="100" t="str">
        <f>R23</f>
        <v>LT 4</v>
      </c>
      <c r="Q24" s="90"/>
      <c r="R24" s="3"/>
      <c r="S24" s="94"/>
      <c r="T24" s="90"/>
    </row>
    <row r="25" spans="1:20" ht="16.5" thickBot="1">
      <c r="A25" s="1">
        <v>20</v>
      </c>
      <c r="B25" s="98"/>
      <c r="C25" s="72"/>
      <c r="D25" s="3"/>
      <c r="E25" s="3"/>
      <c r="F25" s="3"/>
      <c r="G25" s="107"/>
      <c r="H25" s="103"/>
      <c r="I25" s="6"/>
      <c r="J25" s="103"/>
      <c r="K25" s="5"/>
      <c r="L25" s="97"/>
      <c r="M25" s="6"/>
      <c r="N25" s="3"/>
      <c r="O25" s="90"/>
      <c r="P25" s="3"/>
      <c r="Q25" s="5"/>
      <c r="R25" s="98" t="str">
        <f>Kvalifikacija!B21</f>
        <v>EE 1</v>
      </c>
      <c r="S25" s="94">
        <v>19</v>
      </c>
      <c r="T25" s="90"/>
    </row>
    <row r="26" spans="1:20" ht="16.5" thickBot="1">
      <c r="A26" s="1"/>
      <c r="B26" s="77"/>
      <c r="C26" s="71"/>
      <c r="D26" s="3"/>
      <c r="E26" s="3"/>
      <c r="F26" s="2" t="s">
        <v>48</v>
      </c>
      <c r="G26" s="108"/>
      <c r="H26" s="109" t="str">
        <f>F22</f>
        <v>LT 11</v>
      </c>
      <c r="I26" s="4"/>
      <c r="J26" s="103"/>
      <c r="K26" s="90"/>
      <c r="L26" s="109" t="str">
        <f>N22</f>
        <v>EE 36</v>
      </c>
      <c r="M26" s="90"/>
      <c r="N26" s="2" t="s">
        <v>48</v>
      </c>
      <c r="O26" s="90"/>
      <c r="P26" s="3"/>
      <c r="Q26" s="90"/>
      <c r="R26" s="3"/>
      <c r="S26" s="94"/>
      <c r="T26" s="90"/>
    </row>
    <row r="27" spans="1:20" ht="16.5" thickBot="1">
      <c r="A27" s="1">
        <v>5</v>
      </c>
      <c r="B27" s="98" t="str">
        <f>Kvalifikacija!B7</f>
        <v>LT 5</v>
      </c>
      <c r="C27" s="70"/>
      <c r="D27" s="3"/>
      <c r="E27" s="3"/>
      <c r="F27" s="3"/>
      <c r="G27" s="111"/>
      <c r="H27" s="3"/>
      <c r="I27" s="103"/>
      <c r="J27" s="103"/>
      <c r="K27" s="90"/>
      <c r="L27" s="3"/>
      <c r="M27" s="5"/>
      <c r="N27" s="3"/>
      <c r="O27" s="90"/>
      <c r="P27" s="3"/>
      <c r="Q27" s="6"/>
      <c r="R27" s="98" t="str">
        <f>Kvalifikacija!B8</f>
        <v>EE 23</v>
      </c>
      <c r="S27" s="94">
        <v>6</v>
      </c>
      <c r="T27" s="90"/>
    </row>
    <row r="28" spans="1:20" ht="16.5" thickBot="1">
      <c r="A28" s="1"/>
      <c r="B28" s="77"/>
      <c r="C28" s="71"/>
      <c r="D28" s="100" t="str">
        <f>B27</f>
        <v>LT 5</v>
      </c>
      <c r="E28" s="3"/>
      <c r="F28" s="8"/>
      <c r="G28" s="97"/>
      <c r="H28" s="97"/>
      <c r="I28" s="117"/>
      <c r="L28" s="97"/>
      <c r="M28" s="105"/>
      <c r="N28" s="4"/>
      <c r="O28" s="90"/>
      <c r="P28" s="100" t="str">
        <f>R27</f>
        <v>EE 23</v>
      </c>
      <c r="Q28" s="90"/>
      <c r="R28" s="3"/>
      <c r="S28" s="94"/>
      <c r="T28" s="90"/>
    </row>
    <row r="29" spans="1:20" ht="16.5" thickBot="1">
      <c r="A29" s="1">
        <v>28</v>
      </c>
      <c r="B29" s="98"/>
      <c r="C29" s="72"/>
      <c r="D29" s="3"/>
      <c r="E29" s="5"/>
      <c r="F29" s="9"/>
      <c r="G29" s="97"/>
      <c r="L29" s="97"/>
      <c r="M29" s="105"/>
      <c r="N29" s="76"/>
      <c r="O29" s="6"/>
      <c r="P29" s="3"/>
      <c r="Q29" s="5"/>
      <c r="R29" s="98"/>
      <c r="S29" s="94">
        <v>27</v>
      </c>
      <c r="T29" s="90"/>
    </row>
    <row r="30" spans="1:20" ht="16.5" thickBot="1">
      <c r="A30" s="1"/>
      <c r="B30" s="77"/>
      <c r="C30" s="71"/>
      <c r="D30" s="2" t="s">
        <v>48</v>
      </c>
      <c r="E30" s="3"/>
      <c r="F30" s="102" t="str">
        <f>D32</f>
        <v>EE 29</v>
      </c>
      <c r="G30" s="103"/>
      <c r="L30" s="103"/>
      <c r="M30" s="90"/>
      <c r="N30" s="102" t="str">
        <f>P32</f>
        <v>EE 34</v>
      </c>
      <c r="O30" s="90"/>
      <c r="P30" s="2" t="s">
        <v>48</v>
      </c>
      <c r="Q30" s="90"/>
      <c r="R30" s="3"/>
      <c r="S30" s="94"/>
      <c r="T30" s="90"/>
    </row>
    <row r="31" spans="1:20" ht="16.5" thickBot="1">
      <c r="A31" s="1">
        <v>12</v>
      </c>
      <c r="B31" s="98" t="str">
        <f>Kvalifikacija!B14</f>
        <v>EE 29</v>
      </c>
      <c r="C31" s="70"/>
      <c r="D31" s="3"/>
      <c r="E31" s="6"/>
      <c r="F31" s="3"/>
      <c r="J31" s="117"/>
      <c r="K31" s="118"/>
      <c r="L31" s="97"/>
      <c r="M31" s="110"/>
      <c r="N31" s="3"/>
      <c r="O31" s="5"/>
      <c r="P31" s="77"/>
      <c r="Q31" s="6"/>
      <c r="R31" s="98" t="str">
        <f>Kvalifikacija!B13</f>
        <v>EE 34</v>
      </c>
      <c r="S31" s="94">
        <v>11</v>
      </c>
      <c r="T31" s="90"/>
    </row>
    <row r="32" spans="1:20" ht="16.5" thickBot="1">
      <c r="A32" s="1"/>
      <c r="B32" s="77"/>
      <c r="C32" s="71"/>
      <c r="D32" s="100" t="str">
        <f>B31</f>
        <v>EE 29</v>
      </c>
      <c r="E32" s="3"/>
      <c r="F32" s="3"/>
      <c r="I32" s="118"/>
      <c r="J32" s="118"/>
      <c r="K32" s="118"/>
      <c r="L32" s="103"/>
      <c r="M32" s="90"/>
      <c r="N32" s="3"/>
      <c r="O32" s="90"/>
      <c r="P32" s="100" t="str">
        <f>R31</f>
        <v>EE 34</v>
      </c>
      <c r="Q32" s="90"/>
      <c r="R32" s="3"/>
      <c r="S32" s="94"/>
      <c r="T32" s="90"/>
    </row>
    <row r="33" spans="1:20" ht="16.5" thickBot="1">
      <c r="A33" s="2">
        <v>21</v>
      </c>
      <c r="B33" s="98"/>
      <c r="C33" s="72"/>
      <c r="D33" s="3"/>
      <c r="E33" s="3"/>
      <c r="F33" s="3"/>
      <c r="G33" s="78" t="s">
        <v>15</v>
      </c>
      <c r="H33" s="118"/>
      <c r="I33" s="118"/>
      <c r="J33" s="117"/>
      <c r="K33" s="118"/>
      <c r="L33" s="97"/>
      <c r="M33" s="90"/>
      <c r="N33" s="3"/>
      <c r="O33" s="90"/>
      <c r="P33" s="3"/>
      <c r="Q33" s="5"/>
      <c r="R33" s="98"/>
      <c r="S33" s="94">
        <v>22</v>
      </c>
      <c r="T33" s="90"/>
    </row>
    <row r="34" spans="1:20" ht="15.75">
      <c r="A34" s="90"/>
      <c r="B34" s="115"/>
      <c r="C34" s="90"/>
      <c r="D34" s="90"/>
      <c r="E34" s="90"/>
      <c r="F34" s="90"/>
      <c r="G34" s="90"/>
      <c r="H34" s="118"/>
      <c r="I34" s="112"/>
      <c r="J34" s="112"/>
      <c r="K34" s="112"/>
      <c r="L34" s="90"/>
      <c r="M34" s="90"/>
      <c r="P34" s="90"/>
      <c r="Q34" s="90"/>
      <c r="R34" s="90"/>
      <c r="S34" s="94"/>
      <c r="T34" s="90"/>
    </row>
    <row r="35" spans="1:20" ht="15.75">
      <c r="A35" s="90"/>
      <c r="B35" s="90"/>
      <c r="C35" s="90"/>
      <c r="D35" s="90"/>
      <c r="E35" s="90"/>
      <c r="F35" s="90"/>
      <c r="G35" s="78" t="s">
        <v>37</v>
      </c>
      <c r="H35" s="118"/>
      <c r="I35" s="90"/>
      <c r="J35" s="90"/>
      <c r="K35" s="90"/>
      <c r="L35" s="90"/>
      <c r="M35" s="90"/>
      <c r="P35" s="90"/>
      <c r="Q35" s="90"/>
      <c r="R35" s="90"/>
      <c r="S35" s="90"/>
      <c r="T35" s="90"/>
    </row>
    <row r="36" spans="1:20" ht="15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P36" s="90"/>
      <c r="Q36" s="90"/>
      <c r="R36" s="90"/>
      <c r="S36" s="90"/>
      <c r="T36" s="90"/>
    </row>
    <row r="37" spans="1:20" ht="15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1:20" ht="15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1:20" ht="15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1">
      <selection activeCell="C11" sqref="C11:C37"/>
    </sheetView>
  </sheetViews>
  <sheetFormatPr defaultColWidth="9.140625" defaultRowHeight="15"/>
  <cols>
    <col min="1" max="1" width="3.7109375" style="17" customWidth="1"/>
    <col min="2" max="2" width="5.00390625" style="17" customWidth="1"/>
    <col min="3" max="3" width="22.140625" style="0" customWidth="1"/>
    <col min="4" max="4" width="17.7109375" style="0" customWidth="1"/>
    <col min="5" max="5" width="17.28125" style="0" customWidth="1"/>
    <col min="6" max="6" width="24.140625" style="27" customWidth="1"/>
  </cols>
  <sheetData>
    <row r="1" spans="4:5" ht="15">
      <c r="D1" s="47"/>
      <c r="E1" s="47"/>
    </row>
    <row r="2" spans="4:5" ht="20.25" customHeight="1">
      <c r="D2" s="47"/>
      <c r="E2" s="47"/>
    </row>
    <row r="3" spans="4:5" ht="20.25" customHeight="1">
      <c r="D3" s="47" t="s">
        <v>29</v>
      </c>
      <c r="E3" s="47"/>
    </row>
    <row r="4" spans="4:5" ht="20.25" customHeight="1">
      <c r="D4" s="48"/>
      <c r="E4" s="48"/>
    </row>
    <row r="5" spans="4:5" ht="20.25" customHeight="1">
      <c r="D5" s="195" t="s">
        <v>52</v>
      </c>
      <c r="E5" s="195"/>
    </row>
    <row r="6" spans="4:5" ht="15">
      <c r="D6" s="195"/>
      <c r="E6" s="195"/>
    </row>
    <row r="7" spans="3:7" ht="15" customHeight="1">
      <c r="C7" s="41"/>
      <c r="D7" s="184" t="s">
        <v>57</v>
      </c>
      <c r="E7" s="184"/>
      <c r="F7" s="41"/>
      <c r="G7" s="18"/>
    </row>
    <row r="8" spans="3:7" ht="15.75" thickBot="1">
      <c r="C8" s="42"/>
      <c r="D8" s="30"/>
      <c r="E8" s="42"/>
      <c r="F8" s="42"/>
      <c r="G8" s="19"/>
    </row>
    <row r="9" spans="1:6" ht="15.75" thickBot="1">
      <c r="A9" s="20"/>
      <c r="B9" s="20"/>
      <c r="C9" s="20"/>
      <c r="D9" s="192" t="s">
        <v>35</v>
      </c>
      <c r="E9" s="193"/>
      <c r="F9" s="194"/>
    </row>
    <row r="10" spans="1:6" ht="15.75" thickBot="1">
      <c r="A10" s="21"/>
      <c r="B10" s="21" t="s">
        <v>16</v>
      </c>
      <c r="C10" s="22" t="s">
        <v>17</v>
      </c>
      <c r="D10" s="44" t="s">
        <v>18</v>
      </c>
      <c r="E10" s="23" t="s">
        <v>2</v>
      </c>
      <c r="F10" s="24" t="s">
        <v>19</v>
      </c>
    </row>
    <row r="11" spans="1:6" ht="15">
      <c r="A11" s="25">
        <v>7</v>
      </c>
      <c r="B11" s="120" t="s">
        <v>107</v>
      </c>
      <c r="C11" s="225" t="s">
        <v>108</v>
      </c>
      <c r="D11" s="52">
        <v>3</v>
      </c>
      <c r="E11" s="54">
        <v>100</v>
      </c>
      <c r="F11" s="26">
        <f aca="true" t="shared" si="0" ref="F11:F37">D11+E11</f>
        <v>103</v>
      </c>
    </row>
    <row r="12" spans="1:6" ht="15">
      <c r="A12" s="25">
        <v>1</v>
      </c>
      <c r="B12" s="120" t="s">
        <v>105</v>
      </c>
      <c r="C12" s="225" t="s">
        <v>106</v>
      </c>
      <c r="D12" s="51">
        <v>12</v>
      </c>
      <c r="E12" s="53">
        <v>88</v>
      </c>
      <c r="F12" s="26">
        <f t="shared" si="0"/>
        <v>100</v>
      </c>
    </row>
    <row r="13" spans="1:6" ht="15">
      <c r="A13" s="25">
        <v>3</v>
      </c>
      <c r="B13" s="120" t="s">
        <v>117</v>
      </c>
      <c r="C13" s="225" t="s">
        <v>118</v>
      </c>
      <c r="D13" s="51">
        <v>8</v>
      </c>
      <c r="E13" s="53">
        <v>78</v>
      </c>
      <c r="F13" s="26">
        <f t="shared" si="0"/>
        <v>86</v>
      </c>
    </row>
    <row r="14" spans="1:6" ht="15">
      <c r="A14" s="25">
        <v>4</v>
      </c>
      <c r="B14" s="120" t="s">
        <v>93</v>
      </c>
      <c r="C14" s="225" t="s">
        <v>94</v>
      </c>
      <c r="D14" s="51">
        <v>6</v>
      </c>
      <c r="E14" s="54">
        <v>69</v>
      </c>
      <c r="F14" s="26">
        <f t="shared" si="0"/>
        <v>75</v>
      </c>
    </row>
    <row r="15" spans="1:6" ht="15">
      <c r="A15" s="25">
        <v>2</v>
      </c>
      <c r="B15" s="121" t="s">
        <v>127</v>
      </c>
      <c r="C15" s="226" t="s">
        <v>128</v>
      </c>
      <c r="D15" s="52">
        <v>10</v>
      </c>
      <c r="E15" s="53">
        <v>54</v>
      </c>
      <c r="F15" s="26">
        <f t="shared" si="0"/>
        <v>64</v>
      </c>
    </row>
    <row r="16" spans="1:6" ht="15">
      <c r="A16" s="25">
        <v>9</v>
      </c>
      <c r="B16" s="120" t="s">
        <v>88</v>
      </c>
      <c r="C16" s="225" t="s">
        <v>89</v>
      </c>
      <c r="D16" s="52">
        <v>2</v>
      </c>
      <c r="E16" s="53">
        <v>61</v>
      </c>
      <c r="F16" s="26">
        <f t="shared" si="0"/>
        <v>63</v>
      </c>
    </row>
    <row r="17" spans="1:6" ht="15">
      <c r="A17" s="25">
        <v>11</v>
      </c>
      <c r="B17" s="120" t="s">
        <v>114</v>
      </c>
      <c r="C17" s="225" t="s">
        <v>115</v>
      </c>
      <c r="D17" s="51">
        <v>2</v>
      </c>
      <c r="E17" s="54">
        <v>61</v>
      </c>
      <c r="F17" s="26">
        <f t="shared" si="0"/>
        <v>63</v>
      </c>
    </row>
    <row r="18" spans="1:6" ht="15">
      <c r="A18" s="25">
        <v>12</v>
      </c>
      <c r="B18" s="120" t="s">
        <v>110</v>
      </c>
      <c r="C18" s="225" t="s">
        <v>111</v>
      </c>
      <c r="D18" s="52">
        <v>2</v>
      </c>
      <c r="E18" s="53">
        <v>61</v>
      </c>
      <c r="F18" s="26">
        <f t="shared" si="0"/>
        <v>63</v>
      </c>
    </row>
    <row r="19" spans="1:6" ht="15">
      <c r="A19" s="25">
        <v>14</v>
      </c>
      <c r="B19" s="120" t="s">
        <v>74</v>
      </c>
      <c r="C19" s="225" t="s">
        <v>75</v>
      </c>
      <c r="D19" s="52">
        <v>1</v>
      </c>
      <c r="E19" s="53">
        <v>61</v>
      </c>
      <c r="F19" s="26">
        <f t="shared" si="0"/>
        <v>62</v>
      </c>
    </row>
    <row r="20" spans="1:6" ht="15">
      <c r="A20" s="25">
        <v>19</v>
      </c>
      <c r="B20" s="120" t="s">
        <v>59</v>
      </c>
      <c r="C20" s="225" t="s">
        <v>60</v>
      </c>
      <c r="D20" s="51">
        <v>0.5</v>
      </c>
      <c r="E20" s="179">
        <v>61</v>
      </c>
      <c r="F20" s="26">
        <f t="shared" si="0"/>
        <v>61.5</v>
      </c>
    </row>
    <row r="21" spans="1:6" ht="15">
      <c r="A21" s="25">
        <v>5</v>
      </c>
      <c r="B21" s="120" t="s">
        <v>76</v>
      </c>
      <c r="C21" s="225" t="s">
        <v>77</v>
      </c>
      <c r="D21" s="52">
        <v>4</v>
      </c>
      <c r="E21" s="56">
        <v>54</v>
      </c>
      <c r="F21" s="26">
        <f t="shared" si="0"/>
        <v>58</v>
      </c>
    </row>
    <row r="22" spans="1:6" ht="15">
      <c r="A22" s="25">
        <v>6</v>
      </c>
      <c r="B22" s="120" t="s">
        <v>102</v>
      </c>
      <c r="C22" s="225" t="s">
        <v>103</v>
      </c>
      <c r="D22" s="52">
        <v>4</v>
      </c>
      <c r="E22" s="56">
        <v>54</v>
      </c>
      <c r="F22" s="26">
        <f t="shared" si="0"/>
        <v>58</v>
      </c>
    </row>
    <row r="23" spans="1:6" ht="15">
      <c r="A23" s="25">
        <v>8</v>
      </c>
      <c r="B23" s="120" t="s">
        <v>112</v>
      </c>
      <c r="C23" s="225" t="s">
        <v>113</v>
      </c>
      <c r="D23" s="52">
        <v>3</v>
      </c>
      <c r="E23" s="56">
        <v>54</v>
      </c>
      <c r="F23" s="26">
        <f t="shared" si="0"/>
        <v>57</v>
      </c>
    </row>
    <row r="24" spans="1:6" ht="15">
      <c r="A24" s="25">
        <v>10</v>
      </c>
      <c r="B24" s="120" t="s">
        <v>81</v>
      </c>
      <c r="C24" s="225" t="s">
        <v>82</v>
      </c>
      <c r="D24" s="51">
        <v>2</v>
      </c>
      <c r="E24" s="56">
        <v>54</v>
      </c>
      <c r="F24" s="26">
        <f t="shared" si="0"/>
        <v>56</v>
      </c>
    </row>
    <row r="25" spans="1:6" ht="15">
      <c r="A25" s="25">
        <v>13</v>
      </c>
      <c r="B25" s="120" t="s">
        <v>66</v>
      </c>
      <c r="C25" s="225" t="s">
        <v>67</v>
      </c>
      <c r="D25" s="52">
        <v>1</v>
      </c>
      <c r="E25" s="55">
        <v>54</v>
      </c>
      <c r="F25" s="26">
        <f t="shared" si="0"/>
        <v>55</v>
      </c>
    </row>
    <row r="26" spans="1:6" ht="15">
      <c r="A26" s="25">
        <v>16</v>
      </c>
      <c r="B26" s="120" t="s">
        <v>63</v>
      </c>
      <c r="C26" s="225" t="s">
        <v>64</v>
      </c>
      <c r="D26" s="51">
        <v>1</v>
      </c>
      <c r="E26" s="56">
        <v>54</v>
      </c>
      <c r="F26" s="26">
        <f t="shared" si="0"/>
        <v>55</v>
      </c>
    </row>
    <row r="27" spans="1:6" ht="15">
      <c r="A27" s="25">
        <v>15</v>
      </c>
      <c r="B27" s="121" t="s">
        <v>70</v>
      </c>
      <c r="C27" s="226" t="s">
        <v>71</v>
      </c>
      <c r="D27" s="52">
        <v>1</v>
      </c>
      <c r="E27" s="56">
        <v>24</v>
      </c>
      <c r="F27" s="26">
        <f t="shared" si="0"/>
        <v>25</v>
      </c>
    </row>
    <row r="28" spans="1:6" ht="15">
      <c r="A28" s="25">
        <v>17</v>
      </c>
      <c r="B28" s="120" t="s">
        <v>72</v>
      </c>
      <c r="C28" s="225" t="s">
        <v>73</v>
      </c>
      <c r="D28" s="51">
        <v>0.5</v>
      </c>
      <c r="E28" s="56">
        <v>24</v>
      </c>
      <c r="F28" s="26">
        <f t="shared" si="0"/>
        <v>24.5</v>
      </c>
    </row>
    <row r="29" spans="1:6" ht="15.75" thickBot="1">
      <c r="A29" s="25">
        <v>18</v>
      </c>
      <c r="B29" s="165" t="s">
        <v>91</v>
      </c>
      <c r="C29" s="227" t="s">
        <v>92</v>
      </c>
      <c r="D29" s="176">
        <v>0.5</v>
      </c>
      <c r="E29" s="178">
        <v>24</v>
      </c>
      <c r="F29" s="177">
        <f t="shared" si="0"/>
        <v>24.5</v>
      </c>
    </row>
    <row r="30" spans="1:6" ht="15">
      <c r="A30" s="25">
        <v>20</v>
      </c>
      <c r="B30" s="121" t="s">
        <v>78</v>
      </c>
      <c r="C30" s="226" t="s">
        <v>79</v>
      </c>
      <c r="D30" s="174">
        <v>0</v>
      </c>
      <c r="E30" s="174">
        <v>0</v>
      </c>
      <c r="F30" s="175">
        <f t="shared" si="0"/>
        <v>0</v>
      </c>
    </row>
    <row r="31" spans="1:6" ht="15">
      <c r="A31" s="25">
        <v>21</v>
      </c>
      <c r="B31" s="121" t="s">
        <v>85</v>
      </c>
      <c r="C31" s="226" t="s">
        <v>86</v>
      </c>
      <c r="D31" s="51">
        <v>0</v>
      </c>
      <c r="E31" s="51">
        <v>0</v>
      </c>
      <c r="F31" s="26">
        <f t="shared" si="0"/>
        <v>0</v>
      </c>
    </row>
    <row r="32" spans="1:6" ht="15">
      <c r="A32" s="25">
        <v>22</v>
      </c>
      <c r="B32" s="120" t="s">
        <v>97</v>
      </c>
      <c r="C32" s="225" t="s">
        <v>98</v>
      </c>
      <c r="D32" s="51">
        <v>0</v>
      </c>
      <c r="E32" s="51">
        <v>0</v>
      </c>
      <c r="F32" s="26">
        <f t="shared" si="0"/>
        <v>0</v>
      </c>
    </row>
    <row r="33" spans="1:6" ht="15">
      <c r="A33" s="25">
        <v>23</v>
      </c>
      <c r="B33" s="120" t="s">
        <v>133</v>
      </c>
      <c r="C33" s="225" t="s">
        <v>134</v>
      </c>
      <c r="D33" s="51">
        <v>0</v>
      </c>
      <c r="E33" s="51">
        <v>0</v>
      </c>
      <c r="F33" s="26">
        <f t="shared" si="0"/>
        <v>0</v>
      </c>
    </row>
    <row r="34" spans="1:6" ht="15">
      <c r="A34" s="25">
        <v>24</v>
      </c>
      <c r="B34" s="120" t="s">
        <v>119</v>
      </c>
      <c r="C34" s="225" t="s">
        <v>120</v>
      </c>
      <c r="D34" s="51">
        <v>0</v>
      </c>
      <c r="E34" s="51">
        <v>0</v>
      </c>
      <c r="F34" s="26">
        <f t="shared" si="0"/>
        <v>0</v>
      </c>
    </row>
    <row r="35" spans="1:6" ht="15">
      <c r="A35" s="25">
        <v>25</v>
      </c>
      <c r="B35" s="120" t="s">
        <v>122</v>
      </c>
      <c r="C35" s="225" t="s">
        <v>123</v>
      </c>
      <c r="D35" s="51">
        <v>0</v>
      </c>
      <c r="E35" s="51">
        <v>0</v>
      </c>
      <c r="F35" s="26">
        <f t="shared" si="0"/>
        <v>0</v>
      </c>
    </row>
    <row r="36" spans="1:6" ht="15">
      <c r="A36" s="25">
        <v>26</v>
      </c>
      <c r="B36" s="120">
        <v>101</v>
      </c>
      <c r="C36" s="225" t="s">
        <v>129</v>
      </c>
      <c r="D36" s="51">
        <v>0</v>
      </c>
      <c r="E36" s="51">
        <v>0</v>
      </c>
      <c r="F36" s="26">
        <f t="shared" si="0"/>
        <v>0</v>
      </c>
    </row>
    <row r="37" spans="1:6" ht="15">
      <c r="A37" s="25">
        <v>27</v>
      </c>
      <c r="B37" s="120" t="s">
        <v>100</v>
      </c>
      <c r="C37" s="225" t="s">
        <v>101</v>
      </c>
      <c r="D37" s="51">
        <v>0</v>
      </c>
      <c r="E37" s="51">
        <v>0</v>
      </c>
      <c r="F37" s="26">
        <f t="shared" si="0"/>
        <v>0</v>
      </c>
    </row>
    <row r="39" ht="15">
      <c r="D39" s="43" t="s">
        <v>37</v>
      </c>
    </row>
    <row r="41" ht="15">
      <c r="D41" s="43" t="s">
        <v>13</v>
      </c>
    </row>
  </sheetData>
  <sheetProtection/>
  <autoFilter ref="A10:F10">
    <sortState ref="A11:F41">
      <sortCondition descending="1" sortBy="value" ref="F11:F41"/>
    </sortState>
  </autoFilter>
  <mergeCells count="3">
    <mergeCell ref="D9:F9"/>
    <mergeCell ref="D7:E7"/>
    <mergeCell ref="D5:E6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C11" sqref="C11:C26"/>
    </sheetView>
  </sheetViews>
  <sheetFormatPr defaultColWidth="9.140625" defaultRowHeight="15"/>
  <cols>
    <col min="1" max="1" width="3.7109375" style="17" customWidth="1"/>
    <col min="2" max="2" width="5.00390625" style="17" customWidth="1"/>
    <col min="3" max="3" width="27.421875" style="0" customWidth="1"/>
    <col min="4" max="4" width="16.140625" style="0" customWidth="1"/>
    <col min="5" max="5" width="16.28125" style="0" customWidth="1"/>
    <col min="6" max="6" width="23.8515625" style="27" customWidth="1"/>
  </cols>
  <sheetData>
    <row r="1" spans="4:5" ht="15">
      <c r="D1" s="47"/>
      <c r="E1" s="47"/>
    </row>
    <row r="2" spans="4:5" ht="20.25" customHeight="1">
      <c r="D2" s="47"/>
      <c r="E2" s="47"/>
    </row>
    <row r="3" spans="4:5" ht="20.25" customHeight="1">
      <c r="D3" s="48" t="s">
        <v>31</v>
      </c>
      <c r="E3" s="47"/>
    </row>
    <row r="4" spans="4:5" ht="20.25" customHeight="1">
      <c r="D4" s="48"/>
      <c r="E4" s="48"/>
    </row>
    <row r="5" spans="4:5" ht="20.25" customHeight="1">
      <c r="D5" s="195" t="s">
        <v>52</v>
      </c>
      <c r="E5" s="195"/>
    </row>
    <row r="6" spans="4:5" ht="15">
      <c r="D6" s="195"/>
      <c r="E6" s="195"/>
    </row>
    <row r="7" spans="3:6" ht="15" customHeight="1">
      <c r="C7" s="41"/>
      <c r="D7" s="184" t="s">
        <v>57</v>
      </c>
      <c r="E7" s="184"/>
      <c r="F7" s="41"/>
    </row>
    <row r="8" spans="3:6" ht="15.75" thickBot="1">
      <c r="C8" s="42"/>
      <c r="D8" s="50"/>
      <c r="E8" s="42"/>
      <c r="F8" s="42"/>
    </row>
    <row r="9" spans="1:6" ht="15.75" thickBot="1">
      <c r="A9" s="20"/>
      <c r="B9" s="20"/>
      <c r="C9" s="20"/>
      <c r="D9" s="192" t="s">
        <v>35</v>
      </c>
      <c r="E9" s="193"/>
      <c r="F9" s="194"/>
    </row>
    <row r="10" spans="1:6" ht="15.75" thickBot="1">
      <c r="A10" s="21"/>
      <c r="B10" s="21" t="s">
        <v>16</v>
      </c>
      <c r="C10" s="22" t="s">
        <v>17</v>
      </c>
      <c r="D10" s="44" t="s">
        <v>18</v>
      </c>
      <c r="E10" s="23" t="s">
        <v>2</v>
      </c>
      <c r="F10" s="24" t="s">
        <v>19</v>
      </c>
    </row>
    <row r="11" spans="1:6" ht="15">
      <c r="A11" s="25">
        <v>1</v>
      </c>
      <c r="B11" s="120" t="s">
        <v>107</v>
      </c>
      <c r="C11" s="225" t="s">
        <v>108</v>
      </c>
      <c r="D11" s="51">
        <v>4</v>
      </c>
      <c r="E11" s="53">
        <v>100</v>
      </c>
      <c r="F11" s="26">
        <f aca="true" t="shared" si="0" ref="F11:F26">D11+E11</f>
        <v>104</v>
      </c>
    </row>
    <row r="12" spans="1:6" ht="15">
      <c r="A12" s="25">
        <v>2</v>
      </c>
      <c r="B12" s="120" t="s">
        <v>105</v>
      </c>
      <c r="C12" s="225" t="s">
        <v>106</v>
      </c>
      <c r="D12" s="51">
        <v>12</v>
      </c>
      <c r="E12" s="54">
        <v>88</v>
      </c>
      <c r="F12" s="26">
        <f t="shared" si="0"/>
        <v>100</v>
      </c>
    </row>
    <row r="13" spans="1:6" ht="15">
      <c r="A13" s="25">
        <v>3</v>
      </c>
      <c r="B13" s="120" t="s">
        <v>93</v>
      </c>
      <c r="C13" s="225" t="s">
        <v>94</v>
      </c>
      <c r="D13" s="51">
        <v>8</v>
      </c>
      <c r="E13" s="53">
        <v>78</v>
      </c>
      <c r="F13" s="26">
        <f t="shared" si="0"/>
        <v>86</v>
      </c>
    </row>
    <row r="14" spans="1:6" ht="15">
      <c r="A14" s="25">
        <v>4</v>
      </c>
      <c r="B14" s="121" t="s">
        <v>88</v>
      </c>
      <c r="C14" s="226" t="s">
        <v>89</v>
      </c>
      <c r="D14" s="52">
        <v>3</v>
      </c>
      <c r="E14" s="53">
        <v>69</v>
      </c>
      <c r="F14" s="26">
        <f t="shared" si="0"/>
        <v>72</v>
      </c>
    </row>
    <row r="15" spans="1:6" ht="15">
      <c r="A15" s="25">
        <v>5</v>
      </c>
      <c r="B15" s="120" t="s">
        <v>127</v>
      </c>
      <c r="C15" s="225" t="s">
        <v>128</v>
      </c>
      <c r="D15" s="52">
        <v>10</v>
      </c>
      <c r="E15" s="53">
        <v>61</v>
      </c>
      <c r="F15" s="26">
        <f t="shared" si="0"/>
        <v>71</v>
      </c>
    </row>
    <row r="16" spans="1:6" ht="15">
      <c r="A16" s="25">
        <v>6</v>
      </c>
      <c r="B16" s="120" t="s">
        <v>76</v>
      </c>
      <c r="C16" s="225" t="s">
        <v>77</v>
      </c>
      <c r="D16" s="51">
        <v>6</v>
      </c>
      <c r="E16" s="54">
        <v>61</v>
      </c>
      <c r="F16" s="26">
        <f t="shared" si="0"/>
        <v>67</v>
      </c>
    </row>
    <row r="17" spans="1:6" ht="15">
      <c r="A17" s="25">
        <v>7</v>
      </c>
      <c r="B17" s="120" t="s">
        <v>102</v>
      </c>
      <c r="C17" s="225" t="s">
        <v>103</v>
      </c>
      <c r="D17" s="51">
        <v>4</v>
      </c>
      <c r="E17" s="53">
        <v>61</v>
      </c>
      <c r="F17" s="26">
        <f t="shared" si="0"/>
        <v>65</v>
      </c>
    </row>
    <row r="18" spans="1:6" ht="15">
      <c r="A18" s="25">
        <v>8</v>
      </c>
      <c r="B18" s="120" t="s">
        <v>59</v>
      </c>
      <c r="C18" s="225" t="s">
        <v>60</v>
      </c>
      <c r="D18" s="52">
        <v>1</v>
      </c>
      <c r="E18" s="54">
        <v>61</v>
      </c>
      <c r="F18" s="26">
        <f t="shared" si="0"/>
        <v>62</v>
      </c>
    </row>
    <row r="19" spans="1:6" ht="15">
      <c r="A19" s="25">
        <v>9</v>
      </c>
      <c r="B19" s="120" t="s">
        <v>112</v>
      </c>
      <c r="C19" s="225" t="s">
        <v>113</v>
      </c>
      <c r="D19" s="52">
        <v>3</v>
      </c>
      <c r="E19" s="53">
        <v>54</v>
      </c>
      <c r="F19" s="26">
        <f t="shared" si="0"/>
        <v>57</v>
      </c>
    </row>
    <row r="20" spans="1:6" ht="15">
      <c r="A20" s="25">
        <v>10</v>
      </c>
      <c r="B20" s="120" t="s">
        <v>81</v>
      </c>
      <c r="C20" s="225" t="s">
        <v>82</v>
      </c>
      <c r="D20" s="52">
        <v>2</v>
      </c>
      <c r="E20" s="56">
        <v>54</v>
      </c>
      <c r="F20" s="26">
        <f t="shared" si="0"/>
        <v>56</v>
      </c>
    </row>
    <row r="21" spans="1:6" ht="15">
      <c r="A21" s="25">
        <v>11</v>
      </c>
      <c r="B21" s="120" t="s">
        <v>70</v>
      </c>
      <c r="C21" s="225" t="s">
        <v>71</v>
      </c>
      <c r="D21" s="52">
        <v>2</v>
      </c>
      <c r="E21" s="56">
        <v>54</v>
      </c>
      <c r="F21" s="26">
        <f t="shared" si="0"/>
        <v>56</v>
      </c>
    </row>
    <row r="22" spans="1:6" ht="15">
      <c r="A22" s="25">
        <v>12</v>
      </c>
      <c r="B22" s="120" t="s">
        <v>63</v>
      </c>
      <c r="C22" s="225" t="s">
        <v>64</v>
      </c>
      <c r="D22" s="52">
        <v>2</v>
      </c>
      <c r="E22" s="55">
        <v>54</v>
      </c>
      <c r="F22" s="26">
        <f t="shared" si="0"/>
        <v>56</v>
      </c>
    </row>
    <row r="23" spans="1:6" ht="15.75" thickBot="1">
      <c r="A23" s="25">
        <v>13</v>
      </c>
      <c r="B23" s="165" t="s">
        <v>91</v>
      </c>
      <c r="C23" s="227" t="s">
        <v>92</v>
      </c>
      <c r="D23" s="182">
        <v>2</v>
      </c>
      <c r="E23" s="183">
        <v>54</v>
      </c>
      <c r="F23" s="177">
        <f t="shared" si="0"/>
        <v>56</v>
      </c>
    </row>
    <row r="24" spans="1:6" ht="15">
      <c r="A24" s="25">
        <v>14</v>
      </c>
      <c r="B24" s="121" t="s">
        <v>78</v>
      </c>
      <c r="C24" s="226" t="s">
        <v>79</v>
      </c>
      <c r="D24" s="180">
        <v>0</v>
      </c>
      <c r="E24" s="181">
        <v>0</v>
      </c>
      <c r="F24" s="175">
        <f t="shared" si="0"/>
        <v>0</v>
      </c>
    </row>
    <row r="25" spans="1:6" ht="15">
      <c r="A25" s="25">
        <v>15</v>
      </c>
      <c r="B25" s="121" t="s">
        <v>85</v>
      </c>
      <c r="C25" s="226" t="s">
        <v>86</v>
      </c>
      <c r="D25" s="51">
        <v>0</v>
      </c>
      <c r="E25" s="56">
        <v>0</v>
      </c>
      <c r="F25" s="26">
        <f t="shared" si="0"/>
        <v>0</v>
      </c>
    </row>
    <row r="26" spans="1:6" ht="15">
      <c r="A26" s="25">
        <v>16</v>
      </c>
      <c r="B26" s="120" t="s">
        <v>100</v>
      </c>
      <c r="C26" s="225" t="s">
        <v>101</v>
      </c>
      <c r="D26" s="51">
        <v>0</v>
      </c>
      <c r="E26" s="62">
        <v>0</v>
      </c>
      <c r="F26" s="26">
        <f t="shared" si="0"/>
        <v>0</v>
      </c>
    </row>
    <row r="27" spans="1:6" ht="15">
      <c r="A27" s="57"/>
      <c r="B27" s="60"/>
      <c r="C27" s="61"/>
      <c r="D27" s="58"/>
      <c r="E27" s="58"/>
      <c r="F27" s="59"/>
    </row>
    <row r="28" spans="1:6" ht="15">
      <c r="A28" s="57"/>
      <c r="B28" s="60"/>
      <c r="C28" s="61"/>
      <c r="D28" s="58"/>
      <c r="E28" s="58"/>
      <c r="F28" s="59"/>
    </row>
    <row r="30" ht="15">
      <c r="D30" s="43" t="s">
        <v>37</v>
      </c>
    </row>
    <row r="31" ht="15">
      <c r="D31" s="43"/>
    </row>
    <row r="32" ht="15">
      <c r="D32" s="43" t="s">
        <v>13</v>
      </c>
    </row>
  </sheetData>
  <sheetProtection/>
  <autoFilter ref="B10:F10">
    <sortState ref="B11:F32">
      <sortCondition descending="1" sortBy="value" ref="F11:F32"/>
    </sortState>
  </autoFilter>
  <mergeCells count="3">
    <mergeCell ref="D7:E7"/>
    <mergeCell ref="D9:F9"/>
    <mergeCell ref="D5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1" sqref="H1"/>
    </sheetView>
  </sheetViews>
  <sheetFormatPr defaultColWidth="9.140625" defaultRowHeight="15"/>
  <cols>
    <col min="5" max="5" width="5.57421875" style="0" customWidth="1"/>
    <col min="8" max="8" width="7.8515625" style="0" customWidth="1"/>
  </cols>
  <sheetData>
    <row r="1" spans="1:15" ht="23.25">
      <c r="A1" s="125"/>
      <c r="B1" s="125"/>
      <c r="C1" s="125"/>
      <c r="D1" s="125"/>
      <c r="E1" s="125"/>
      <c r="F1" s="125"/>
      <c r="G1" s="125"/>
      <c r="H1" s="228" t="s">
        <v>138</v>
      </c>
      <c r="I1" s="125"/>
      <c r="J1" s="125"/>
      <c r="K1" s="125"/>
      <c r="L1" s="125"/>
      <c r="M1" s="125"/>
      <c r="N1" s="125"/>
      <c r="O1" s="126"/>
    </row>
    <row r="2" spans="1:15" ht="15">
      <c r="A2" s="125"/>
      <c r="B2" s="127" t="s">
        <v>10</v>
      </c>
      <c r="C2" s="125"/>
      <c r="D2" s="128" t="s">
        <v>8</v>
      </c>
      <c r="E2" s="125"/>
      <c r="F2" s="129" t="s">
        <v>9</v>
      </c>
      <c r="G2" s="125"/>
      <c r="H2" s="125"/>
      <c r="I2" s="125"/>
      <c r="J2" s="129" t="s">
        <v>9</v>
      </c>
      <c r="K2" s="125"/>
      <c r="L2" s="128" t="s">
        <v>8</v>
      </c>
      <c r="M2" s="125"/>
      <c r="N2" s="127" t="s">
        <v>10</v>
      </c>
      <c r="O2" s="126"/>
    </row>
    <row r="3" spans="1:15" ht="15.75" thickBot="1">
      <c r="A3" s="127"/>
      <c r="B3" s="127"/>
      <c r="C3" s="130"/>
      <c r="D3" s="130"/>
      <c r="E3" s="131"/>
      <c r="F3" s="129"/>
      <c r="G3" s="131"/>
      <c r="H3" s="131"/>
      <c r="I3" s="125"/>
      <c r="J3" s="129"/>
      <c r="K3" s="125"/>
      <c r="L3" s="130"/>
      <c r="M3" s="125"/>
      <c r="N3" s="127"/>
      <c r="O3" s="126"/>
    </row>
    <row r="4" spans="1:15" ht="15.75" thickBot="1">
      <c r="A4" s="127">
        <v>1</v>
      </c>
      <c r="B4" s="132" t="str">
        <f>Kvalifikacija!B3</f>
        <v>EE 26</v>
      </c>
      <c r="C4" s="130"/>
      <c r="D4" s="129"/>
      <c r="E4" s="131"/>
      <c r="F4" s="133"/>
      <c r="G4" s="141"/>
      <c r="H4" s="133"/>
      <c r="I4" s="125"/>
      <c r="J4" s="133"/>
      <c r="K4" s="125"/>
      <c r="L4" s="129"/>
      <c r="M4" s="125"/>
      <c r="N4" s="132" t="str">
        <f>Kvalifikacija!B4</f>
        <v>LT 93</v>
      </c>
      <c r="O4" s="126">
        <v>2</v>
      </c>
    </row>
    <row r="5" spans="1:15" ht="15.75" thickBot="1">
      <c r="A5" s="127"/>
      <c r="B5" s="130"/>
      <c r="C5" s="135"/>
      <c r="D5" s="119"/>
      <c r="E5" s="131"/>
      <c r="F5" s="131"/>
      <c r="G5" s="141"/>
      <c r="H5" s="133"/>
      <c r="I5" s="125"/>
      <c r="J5" s="131"/>
      <c r="K5" s="125"/>
      <c r="L5" s="136"/>
      <c r="M5" s="137"/>
      <c r="N5" s="130"/>
      <c r="O5" s="126"/>
    </row>
    <row r="6" spans="1:15" ht="15.75" thickBot="1">
      <c r="A6" s="127"/>
      <c r="B6" s="129" t="s">
        <v>48</v>
      </c>
      <c r="C6" s="130"/>
      <c r="D6" s="138"/>
      <c r="E6" s="131"/>
      <c r="F6" s="131"/>
      <c r="G6" s="163">
        <v>3</v>
      </c>
      <c r="H6" s="133"/>
      <c r="I6" s="125"/>
      <c r="J6" s="131"/>
      <c r="K6" s="125"/>
      <c r="L6" s="138"/>
      <c r="M6" s="125"/>
      <c r="N6" s="129" t="s">
        <v>48</v>
      </c>
      <c r="O6" s="126"/>
    </row>
    <row r="7" spans="1:15" ht="15.75" thickBot="1">
      <c r="A7" s="127"/>
      <c r="B7" s="130"/>
      <c r="C7" s="137"/>
      <c r="D7" s="139"/>
      <c r="E7" s="131"/>
      <c r="F7" s="131"/>
      <c r="G7" s="140"/>
      <c r="H7" s="141"/>
      <c r="I7" s="125"/>
      <c r="J7" s="131"/>
      <c r="K7" s="142"/>
      <c r="L7" s="143"/>
      <c r="M7" s="135"/>
      <c r="N7" s="130"/>
      <c r="O7" s="126"/>
    </row>
    <row r="8" spans="1:15" ht="19.5" thickBot="1">
      <c r="A8" s="127">
        <v>16</v>
      </c>
      <c r="B8" s="144" t="str">
        <f>Kvalifikacija!B18</f>
        <v>LV 1</v>
      </c>
      <c r="C8" s="130"/>
      <c r="D8" s="145"/>
      <c r="E8" s="131"/>
      <c r="F8" s="129"/>
      <c r="G8" s="140"/>
      <c r="H8" s="140"/>
      <c r="I8" s="125"/>
      <c r="J8" s="129"/>
      <c r="K8" s="142"/>
      <c r="L8" s="133"/>
      <c r="M8" s="125"/>
      <c r="N8" s="146" t="str">
        <f>Kvalifikacija!B17</f>
        <v>LT 3</v>
      </c>
      <c r="O8" s="126">
        <v>15</v>
      </c>
    </row>
    <row r="9" spans="1:15" ht="15.75" thickBot="1">
      <c r="A9" s="127"/>
      <c r="B9" s="130"/>
      <c r="C9" s="130"/>
      <c r="D9" s="130"/>
      <c r="E9" s="147"/>
      <c r="F9" s="131"/>
      <c r="G9" s="133"/>
      <c r="H9" s="141"/>
      <c r="I9" s="125"/>
      <c r="J9" s="131"/>
      <c r="K9" s="137"/>
      <c r="L9" s="130"/>
      <c r="M9" s="125"/>
      <c r="N9" s="130"/>
      <c r="O9" s="126"/>
    </row>
    <row r="10" spans="1:15" ht="15.75" thickBot="1">
      <c r="A10" s="127"/>
      <c r="B10" s="130"/>
      <c r="C10" s="130"/>
      <c r="D10" s="129" t="s">
        <v>48</v>
      </c>
      <c r="E10" s="148"/>
      <c r="F10" s="149"/>
      <c r="G10" s="141"/>
      <c r="H10" s="140"/>
      <c r="I10" s="150"/>
      <c r="J10" s="149"/>
      <c r="K10" s="125"/>
      <c r="L10" s="129" t="s">
        <v>48</v>
      </c>
      <c r="M10" s="125"/>
      <c r="N10" s="130"/>
      <c r="O10" s="126"/>
    </row>
    <row r="11" spans="1:15" ht="15.75" thickBot="1">
      <c r="A11" s="127"/>
      <c r="B11" s="130"/>
      <c r="C11" s="130"/>
      <c r="D11" s="130"/>
      <c r="E11" s="151"/>
      <c r="F11" s="140"/>
      <c r="G11" s="135"/>
      <c r="H11" s="141"/>
      <c r="I11" s="137"/>
      <c r="J11" s="131"/>
      <c r="K11" s="152"/>
      <c r="L11" s="130"/>
      <c r="M11" s="125"/>
      <c r="N11" s="130"/>
      <c r="O11" s="126"/>
    </row>
    <row r="12" spans="1:15" ht="15.75" thickBot="1">
      <c r="A12" s="127">
        <v>8</v>
      </c>
      <c r="B12" s="132" t="str">
        <f>Kvalifikacija!B10</f>
        <v>EE 30</v>
      </c>
      <c r="C12" s="130"/>
      <c r="D12" s="145"/>
      <c r="E12" s="131"/>
      <c r="F12" s="133"/>
      <c r="G12" s="140"/>
      <c r="H12" s="140"/>
      <c r="I12" s="153"/>
      <c r="J12" s="133"/>
      <c r="K12" s="142"/>
      <c r="L12" s="133"/>
      <c r="M12" s="125"/>
      <c r="N12" s="132" t="str">
        <f>Kvalifikacija!B9</f>
        <v>EE28</v>
      </c>
      <c r="O12" s="126">
        <v>7</v>
      </c>
    </row>
    <row r="13" spans="1:15" ht="15.75" thickBot="1">
      <c r="A13" s="127"/>
      <c r="B13" s="130"/>
      <c r="C13" s="135"/>
      <c r="D13" s="154"/>
      <c r="E13" s="131"/>
      <c r="F13" s="140"/>
      <c r="G13" s="140"/>
      <c r="H13" s="155"/>
      <c r="I13" s="153"/>
      <c r="J13" s="140"/>
      <c r="K13" s="142"/>
      <c r="L13" s="134"/>
      <c r="M13" s="137"/>
      <c r="N13" s="130"/>
      <c r="O13" s="126"/>
    </row>
    <row r="14" spans="1:15" ht="15.75" thickBot="1">
      <c r="A14" s="127"/>
      <c r="B14" s="129" t="s">
        <v>48</v>
      </c>
      <c r="C14" s="130"/>
      <c r="D14" s="138"/>
      <c r="E14" s="131"/>
      <c r="F14" s="140"/>
      <c r="G14" s="141"/>
      <c r="H14" s="196" t="s">
        <v>49</v>
      </c>
      <c r="I14" s="153"/>
      <c r="J14" s="140"/>
      <c r="K14" s="125"/>
      <c r="L14" s="138"/>
      <c r="M14" s="125"/>
      <c r="N14" s="129" t="s">
        <v>48</v>
      </c>
      <c r="O14" s="126"/>
    </row>
    <row r="15" spans="1:15" ht="15.75" thickBot="1">
      <c r="A15" s="127"/>
      <c r="B15" s="130"/>
      <c r="C15" s="137"/>
      <c r="D15" s="130"/>
      <c r="E15" s="131"/>
      <c r="F15" s="140"/>
      <c r="G15" s="133"/>
      <c r="H15" s="197"/>
      <c r="I15" s="153"/>
      <c r="J15" s="140"/>
      <c r="K15" s="125"/>
      <c r="L15" s="130"/>
      <c r="M15" s="135"/>
      <c r="N15" s="130"/>
      <c r="O15" s="126"/>
    </row>
    <row r="16" spans="1:15" ht="15.75" thickBot="1">
      <c r="A16" s="127">
        <v>9</v>
      </c>
      <c r="B16" s="132" t="str">
        <f>Kvalifikacija!B11</f>
        <v>LT 8</v>
      </c>
      <c r="C16" s="130"/>
      <c r="D16" s="130"/>
      <c r="E16" s="140"/>
      <c r="F16" s="133"/>
      <c r="G16" s="133"/>
      <c r="H16" s="156"/>
      <c r="I16" s="153"/>
      <c r="J16" s="133"/>
      <c r="K16" s="125"/>
      <c r="L16" s="130"/>
      <c r="M16" s="125"/>
      <c r="N16" s="132" t="str">
        <f>Kvalifikacija!B12</f>
        <v>LT 6</v>
      </c>
      <c r="O16" s="126">
        <v>10</v>
      </c>
    </row>
    <row r="17" spans="1:15" ht="15">
      <c r="A17" s="127"/>
      <c r="B17" s="129"/>
      <c r="C17" s="130"/>
      <c r="D17" s="133"/>
      <c r="E17" s="140"/>
      <c r="F17" s="129" t="s">
        <v>48</v>
      </c>
      <c r="G17" s="157"/>
      <c r="H17" s="40"/>
      <c r="I17" s="158"/>
      <c r="J17" s="141" t="s">
        <v>48</v>
      </c>
      <c r="K17" s="125"/>
      <c r="L17" s="133"/>
      <c r="M17" s="125"/>
      <c r="N17" s="129"/>
      <c r="O17" s="126"/>
    </row>
    <row r="18" spans="1:15" ht="15.75" thickBot="1">
      <c r="A18" s="127"/>
      <c r="B18" s="129"/>
      <c r="C18" s="130"/>
      <c r="D18" s="133"/>
      <c r="E18" s="131"/>
      <c r="F18" s="140"/>
      <c r="G18" s="129"/>
      <c r="H18" s="125"/>
      <c r="I18" s="153"/>
      <c r="J18" s="140"/>
      <c r="K18" s="125"/>
      <c r="L18" s="133"/>
      <c r="M18" s="125"/>
      <c r="N18" s="129"/>
      <c r="O18" s="126"/>
    </row>
    <row r="19" spans="1:15" ht="15.75" thickBot="1">
      <c r="A19" s="127">
        <v>4</v>
      </c>
      <c r="B19" s="132" t="str">
        <f>Kvalifikacija!B6</f>
        <v>LT 11</v>
      </c>
      <c r="C19" s="130"/>
      <c r="D19" s="129"/>
      <c r="E19" s="131"/>
      <c r="F19" s="140"/>
      <c r="G19" s="133"/>
      <c r="H19" s="159"/>
      <c r="I19" s="153"/>
      <c r="J19" s="140"/>
      <c r="K19" s="125"/>
      <c r="L19" s="129"/>
      <c r="M19" s="125"/>
      <c r="N19" s="132" t="str">
        <f>Kvalifikacija!B5</f>
        <v>EE 36</v>
      </c>
      <c r="O19" s="126">
        <v>3</v>
      </c>
    </row>
    <row r="20" spans="1:15" ht="15.75" thickBot="1">
      <c r="A20" s="127"/>
      <c r="B20" s="130"/>
      <c r="C20" s="135"/>
      <c r="D20" s="129"/>
      <c r="E20" s="131"/>
      <c r="F20" s="140"/>
      <c r="G20" s="140"/>
      <c r="H20" s="198" t="s">
        <v>50</v>
      </c>
      <c r="I20" s="153"/>
      <c r="J20" s="140"/>
      <c r="K20" s="125"/>
      <c r="L20" s="129"/>
      <c r="M20" s="137"/>
      <c r="N20" s="130"/>
      <c r="O20" s="126"/>
    </row>
    <row r="21" spans="1:15" ht="15.75" thickBot="1">
      <c r="A21" s="127"/>
      <c r="B21" s="129" t="s">
        <v>48</v>
      </c>
      <c r="C21" s="130"/>
      <c r="D21" s="138"/>
      <c r="E21" s="131"/>
      <c r="F21" s="140"/>
      <c r="G21" s="140"/>
      <c r="H21" s="199"/>
      <c r="I21" s="153"/>
      <c r="J21" s="140"/>
      <c r="K21" s="125"/>
      <c r="L21" s="138"/>
      <c r="M21" s="125"/>
      <c r="N21" s="129" t="s">
        <v>48</v>
      </c>
      <c r="O21" s="126"/>
    </row>
    <row r="22" spans="1:15" ht="15.75" thickBot="1">
      <c r="A22" s="127"/>
      <c r="B22" s="130"/>
      <c r="C22" s="137"/>
      <c r="D22" s="139"/>
      <c r="E22" s="131"/>
      <c r="F22" s="140"/>
      <c r="G22" s="140"/>
      <c r="H22" s="159"/>
      <c r="I22" s="153"/>
      <c r="J22" s="140"/>
      <c r="K22" s="142"/>
      <c r="L22" s="143"/>
      <c r="M22" s="135"/>
      <c r="N22" s="130"/>
      <c r="O22" s="126"/>
    </row>
    <row r="23" spans="1:15" ht="16.5" thickBot="1">
      <c r="A23" s="127">
        <v>13</v>
      </c>
      <c r="B23" s="132" t="str">
        <f>Kvalifikacija!B15</f>
        <v>LT 2</v>
      </c>
      <c r="C23" s="130"/>
      <c r="D23" s="145"/>
      <c r="E23" s="131"/>
      <c r="F23" s="140"/>
      <c r="G23" s="133"/>
      <c r="H23" s="140"/>
      <c r="I23" s="153"/>
      <c r="J23" s="140"/>
      <c r="K23" s="142"/>
      <c r="L23" s="133"/>
      <c r="M23" s="125"/>
      <c r="N23" s="144" t="str">
        <f>Kvalifikacija!B16</f>
        <v>LT 4</v>
      </c>
      <c r="O23" s="126">
        <v>14</v>
      </c>
    </row>
    <row r="24" spans="1:15" ht="15.75" thickBot="1">
      <c r="A24" s="127"/>
      <c r="B24" s="130"/>
      <c r="C24" s="130"/>
      <c r="D24" s="130"/>
      <c r="E24" s="147"/>
      <c r="F24" s="140"/>
      <c r="G24" s="137"/>
      <c r="H24" s="140"/>
      <c r="I24" s="135"/>
      <c r="J24" s="131"/>
      <c r="K24" s="137"/>
      <c r="L24" s="130"/>
      <c r="M24" s="125"/>
      <c r="N24" s="130"/>
      <c r="O24" s="126"/>
    </row>
    <row r="25" spans="1:15" ht="15.75" thickBot="1">
      <c r="A25" s="127"/>
      <c r="B25" s="130"/>
      <c r="C25" s="130"/>
      <c r="D25" s="129" t="s">
        <v>48</v>
      </c>
      <c r="E25" s="148"/>
      <c r="F25" s="149"/>
      <c r="G25" s="133"/>
      <c r="H25" s="140"/>
      <c r="I25" s="125"/>
      <c r="J25" s="149"/>
      <c r="K25" s="125"/>
      <c r="L25" s="129" t="s">
        <v>48</v>
      </c>
      <c r="M25" s="125"/>
      <c r="N25" s="130"/>
      <c r="O25" s="126"/>
    </row>
    <row r="26" spans="1:15" ht="15.75" thickBot="1">
      <c r="A26" s="127"/>
      <c r="B26" s="130"/>
      <c r="C26" s="130"/>
      <c r="D26" s="130"/>
      <c r="E26" s="151"/>
      <c r="F26" s="130"/>
      <c r="G26" s="140"/>
      <c r="H26" s="140"/>
      <c r="I26" s="125"/>
      <c r="J26" s="130"/>
      <c r="K26" s="135"/>
      <c r="L26" s="130"/>
      <c r="M26" s="125"/>
      <c r="N26" s="130"/>
      <c r="O26" s="126"/>
    </row>
    <row r="27" spans="1:15" ht="15.75" thickBot="1">
      <c r="A27" s="127">
        <v>5</v>
      </c>
      <c r="B27" s="132" t="str">
        <f>Kvalifikacija!B7</f>
        <v>LT 5</v>
      </c>
      <c r="C27" s="130"/>
      <c r="D27" s="145"/>
      <c r="E27" s="131"/>
      <c r="F27" s="131"/>
      <c r="G27" s="160" t="s">
        <v>15</v>
      </c>
      <c r="H27" s="160"/>
      <c r="I27" s="161"/>
      <c r="J27" s="131"/>
      <c r="K27" s="142"/>
      <c r="L27" s="133"/>
      <c r="M27" s="125"/>
      <c r="N27" s="132" t="str">
        <f>Kvalifikacija!B8</f>
        <v>EE 23</v>
      </c>
      <c r="O27" s="126">
        <v>6</v>
      </c>
    </row>
    <row r="28" spans="1:15" ht="15.75" thickBot="1">
      <c r="A28" s="127"/>
      <c r="B28" s="130"/>
      <c r="C28" s="135"/>
      <c r="D28" s="154"/>
      <c r="E28" s="131"/>
      <c r="F28" s="131"/>
      <c r="G28" s="125"/>
      <c r="H28" s="125"/>
      <c r="I28" s="161"/>
      <c r="J28" s="131"/>
      <c r="K28" s="142"/>
      <c r="L28" s="134"/>
      <c r="M28" s="137"/>
      <c r="N28" s="130"/>
      <c r="O28" s="126"/>
    </row>
    <row r="29" spans="1:15" ht="15.75" thickBot="1">
      <c r="A29" s="127"/>
      <c r="B29" s="129" t="s">
        <v>48</v>
      </c>
      <c r="C29" s="130"/>
      <c r="D29" s="138"/>
      <c r="E29" s="140"/>
      <c r="F29" s="140"/>
      <c r="G29" s="160" t="s">
        <v>37</v>
      </c>
      <c r="H29" s="160"/>
      <c r="I29" s="161"/>
      <c r="J29" s="140"/>
      <c r="K29" s="125"/>
      <c r="L29" s="138"/>
      <c r="M29" s="125"/>
      <c r="N29" s="129" t="s">
        <v>48</v>
      </c>
      <c r="O29" s="126"/>
    </row>
    <row r="30" spans="1:15" ht="15.75" thickBot="1">
      <c r="A30" s="127"/>
      <c r="B30" s="130"/>
      <c r="C30" s="137"/>
      <c r="D30" s="130"/>
      <c r="E30" s="131"/>
      <c r="F30" s="131"/>
      <c r="G30" s="161"/>
      <c r="H30" s="162"/>
      <c r="I30" s="161"/>
      <c r="J30" s="131"/>
      <c r="K30" s="150"/>
      <c r="L30" s="130"/>
      <c r="M30" s="135"/>
      <c r="N30" s="40"/>
      <c r="O30" s="126"/>
    </row>
    <row r="31" spans="1:15" ht="15.75" thickBot="1">
      <c r="A31" s="127">
        <v>12</v>
      </c>
      <c r="B31" s="132" t="str">
        <f>Kvalifikacija!B14</f>
        <v>EE 29</v>
      </c>
      <c r="C31" s="130"/>
      <c r="D31" s="130"/>
      <c r="E31" s="140"/>
      <c r="F31" s="140"/>
      <c r="G31" s="161"/>
      <c r="H31" s="161"/>
      <c r="I31" s="161"/>
      <c r="J31" s="140"/>
      <c r="K31" s="125"/>
      <c r="L31" s="130"/>
      <c r="M31" s="125"/>
      <c r="N31" s="132" t="str">
        <f>Kvalifikacija!B13</f>
        <v>EE 34</v>
      </c>
      <c r="O31" s="126">
        <v>11</v>
      </c>
    </row>
  </sheetData>
  <sheetProtection/>
  <mergeCells count="2">
    <mergeCell ref="H14:H15"/>
    <mergeCell ref="H20:H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2019-04-27T15:01:37Z</cp:lastPrinted>
  <dcterms:created xsi:type="dcterms:W3CDTF">2013-03-24T15:13:16Z</dcterms:created>
  <dcterms:modified xsi:type="dcterms:W3CDTF">2019-05-02T20:04:05Z</dcterms:modified>
  <cp:category/>
  <cp:version/>
  <cp:contentType/>
  <cp:contentStatus/>
</cp:coreProperties>
</file>