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6"/>
  </bookViews>
  <sheets>
    <sheet name="DS" sheetId="1" r:id="rId1"/>
    <sheet name="Qualification_PRO" sheetId="2" r:id="rId2"/>
    <sheet name="Kvalifikacija" sheetId="3" r:id="rId3"/>
    <sheet name="TOTAL" sheetId="4" r:id="rId4"/>
    <sheet name="Total LAT" sheetId="5" r:id="rId5"/>
    <sheet name="Total BALTIC" sheetId="6" r:id="rId6"/>
    <sheet name="TOP 16" sheetId="7" r:id="rId7"/>
  </sheets>
  <definedNames>
    <definedName name="_xlnm._FilterDatabase" localSheetId="2" hidden="1">'Kvalifikacija'!$B$2:$F$2</definedName>
    <definedName name="_xlnm._FilterDatabase" localSheetId="3" hidden="1">'TOTAL'!$B$9:$F$9</definedName>
    <definedName name="_xlnm._FilterDatabase" localSheetId="5" hidden="1">'Total BALTIC'!$B$10:$F$10</definedName>
    <definedName name="_xlnm._FilterDatabase" localSheetId="4" hidden="1">'Total LAT'!$A$10:$F$10</definedName>
  </definedNames>
  <calcPr fullCalcOnLoad="1"/>
</workbook>
</file>

<file path=xl/sharedStrings.xml><?xml version="1.0" encoding="utf-8"?>
<sst xmlns="http://schemas.openxmlformats.org/spreadsheetml/2006/main" count="513" uniqueCount="134">
  <si>
    <t>NR.</t>
  </si>
  <si>
    <t>RUN</t>
  </si>
  <si>
    <t>Final</t>
  </si>
  <si>
    <t>R1</t>
  </si>
  <si>
    <t>R2</t>
  </si>
  <si>
    <t>Car and number</t>
  </si>
  <si>
    <t>CAR &amp; NUMBER</t>
  </si>
  <si>
    <t>TOP 8</t>
  </si>
  <si>
    <t>TOP 4</t>
  </si>
  <si>
    <t>TOP 16</t>
  </si>
  <si>
    <t xml:space="preserve"> RUN 2</t>
  </si>
  <si>
    <t>RUN 1</t>
  </si>
  <si>
    <t>Galvenais tiesnesis:  Gunārs Ķeipāns</t>
  </si>
  <si>
    <t>N.P.K.</t>
  </si>
  <si>
    <t>Galvenais tiesnesis: Gunārs Ķeipāns</t>
  </si>
  <si>
    <t>Nr</t>
  </si>
  <si>
    <t>Driver</t>
  </si>
  <si>
    <t>Qual</t>
  </si>
  <si>
    <t>Series</t>
  </si>
  <si>
    <t>N.p.k.</t>
  </si>
  <si>
    <t>Starta Nr.</t>
  </si>
  <si>
    <t>Vārds  Uzvārds</t>
  </si>
  <si>
    <t>A/M marka</t>
  </si>
  <si>
    <t>A/M modelis</t>
  </si>
  <si>
    <t>Valsts</t>
  </si>
  <si>
    <t>Klase</t>
  </si>
  <si>
    <t xml:space="preserve">DALĪBNIEKU SARAKSTS  </t>
  </si>
  <si>
    <t>LAT</t>
  </si>
  <si>
    <t>TOTAL  PRO</t>
  </si>
  <si>
    <t>EST</t>
  </si>
  <si>
    <t>PRO klase</t>
  </si>
  <si>
    <t>BALTIC</t>
  </si>
  <si>
    <t>Galvenā sekretāre: Arta Klišāne</t>
  </si>
  <si>
    <t>JUDGE NAME</t>
  </si>
  <si>
    <t>35P.</t>
  </si>
  <si>
    <t>35.P</t>
  </si>
  <si>
    <t>STILS 30punkti</t>
  </si>
  <si>
    <t>35.p</t>
  </si>
  <si>
    <t>JOSLA</t>
  </si>
  <si>
    <t>LEŅĶIS</t>
  </si>
  <si>
    <t xml:space="preserve"> Iemetiens</t>
  </si>
  <si>
    <t>Plūdenums</t>
  </si>
  <si>
    <t>Pašatdeve</t>
  </si>
  <si>
    <t>VS</t>
  </si>
  <si>
    <t>1 VS 2</t>
  </si>
  <si>
    <t>3 VS 4</t>
  </si>
  <si>
    <t xml:space="preserve"> Biķernieku kompleksā sporta bāze </t>
  </si>
  <si>
    <t>Qualification CLASS-PRO</t>
  </si>
  <si>
    <t>Galvenā sekretāre:  Arta Klišāne</t>
  </si>
  <si>
    <t>KOPĀ</t>
  </si>
  <si>
    <t>05.10.2019.</t>
  </si>
  <si>
    <t>LATVIAN DRIFT CHAMPIONSHIP 6 th STAGE</t>
  </si>
  <si>
    <t xml:space="preserve"> BALTIC DRIFT CHAMPIONSHIP 5 th STAGE</t>
  </si>
  <si>
    <t>PRO</t>
  </si>
  <si>
    <t>STRIKE</t>
  </si>
  <si>
    <t>LV 1</t>
  </si>
  <si>
    <t>LV</t>
  </si>
  <si>
    <t>BMW</t>
  </si>
  <si>
    <t>LV 4</t>
  </si>
  <si>
    <t>ARTŪRS MIŠKINIS</t>
  </si>
  <si>
    <t>E 36</t>
  </si>
  <si>
    <t>LT 5</t>
  </si>
  <si>
    <t>VALDAS VINDŽIGELSKIS</t>
  </si>
  <si>
    <t>LT</t>
  </si>
  <si>
    <t>E 30</t>
  </si>
  <si>
    <t>LV 5</t>
  </si>
  <si>
    <t>RINALDS RIŽOVS</t>
  </si>
  <si>
    <t>E 92</t>
  </si>
  <si>
    <t>LV17</t>
  </si>
  <si>
    <t>ĒRIKS ULASS</t>
  </si>
  <si>
    <t>E 46</t>
  </si>
  <si>
    <t>EE 21</t>
  </si>
  <si>
    <t>HANS CHRISTIAN KULL</t>
  </si>
  <si>
    <t>MAZDA</t>
  </si>
  <si>
    <t>RX 8</t>
  </si>
  <si>
    <t>LV21</t>
  </si>
  <si>
    <t>EDMUNDS BĒRZIŅŠ</t>
  </si>
  <si>
    <t>EE 23</t>
  </si>
  <si>
    <t>HENRI KIVIMAGI</t>
  </si>
  <si>
    <t>E 90</t>
  </si>
  <si>
    <t>EE 25</t>
  </si>
  <si>
    <t>MARKO MAGI</t>
  </si>
  <si>
    <t>EE 26</t>
  </si>
  <si>
    <t>MIHKEL NORMAN TULTS</t>
  </si>
  <si>
    <t>EE28</t>
  </si>
  <si>
    <t>AO VAIDA</t>
  </si>
  <si>
    <t>328 T</t>
  </si>
  <si>
    <t>EE 29</t>
  </si>
  <si>
    <t>BIRGER KIIREND</t>
  </si>
  <si>
    <t>EE 30</t>
  </si>
  <si>
    <t>ANDRI RAUDVA</t>
  </si>
  <si>
    <t>EE 36</t>
  </si>
  <si>
    <t>OLIVER RANDALU</t>
  </si>
  <si>
    <t>LV 41</t>
  </si>
  <si>
    <t>JĀNIS JURKA</t>
  </si>
  <si>
    <t>FIN 56</t>
  </si>
  <si>
    <t>JARKKO KARKKAINEN</t>
  </si>
  <si>
    <t>FIN</t>
  </si>
  <si>
    <t>MUSTANG</t>
  </si>
  <si>
    <t>FORD</t>
  </si>
  <si>
    <t>LV66</t>
  </si>
  <si>
    <t>RAITIS MAURĀNS</t>
  </si>
  <si>
    <t>344 T</t>
  </si>
  <si>
    <t>EE 79</t>
  </si>
  <si>
    <t>REIJO PROOS</t>
  </si>
  <si>
    <t xml:space="preserve">BMW </t>
  </si>
  <si>
    <t>LT 93</t>
  </si>
  <si>
    <t>BENEDIKTAS ČIRBA</t>
  </si>
  <si>
    <t>LT 113</t>
  </si>
  <si>
    <t>SIMAS KVIETKAUSKAS</t>
  </si>
  <si>
    <t>LV 113</t>
  </si>
  <si>
    <t>KRISTIANS BURKOVS</t>
  </si>
  <si>
    <t xml:space="preserve">LV </t>
  </si>
  <si>
    <t>EEMI HARMA</t>
  </si>
  <si>
    <t>NIKO MAATTALA</t>
  </si>
  <si>
    <t>NISSAN</t>
  </si>
  <si>
    <t>SILVIA</t>
  </si>
  <si>
    <t>X</t>
  </si>
  <si>
    <t>FIN 32</t>
  </si>
  <si>
    <t>TEEMO PELTOLA</t>
  </si>
  <si>
    <t>MERCEDES BENZ</t>
  </si>
  <si>
    <t>C</t>
  </si>
  <si>
    <t>FIN 4</t>
  </si>
  <si>
    <t>FIN 71</t>
  </si>
  <si>
    <t>05.10.2019. plkst. 9:35</t>
  </si>
  <si>
    <t>INGUS JĒKABSONS</t>
  </si>
  <si>
    <t>PRO KLASE</t>
  </si>
  <si>
    <t>TOP 16 PRO</t>
  </si>
  <si>
    <t>REIGO PROOS</t>
  </si>
  <si>
    <t>LATVIAN DRIFT CHAMPIONSHIP 6TH STAGE</t>
  </si>
  <si>
    <t>BALTIC DRIFT CHAMPIONSHIP 5TH STAGE</t>
  </si>
  <si>
    <t xml:space="preserve"> BALTIC DRIFT CHAMPIONSHIP 5TH STAGE</t>
  </si>
  <si>
    <t>Laiks: 15:31</t>
  </si>
  <si>
    <t>LV41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</si>
</sst>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#,##0.00&quot; &quot;[$kr-425];[Red]&quot;-&quot;#,##0.00&quot; &quot;[$kr-425]"/>
    <numFmt numFmtId="197" formatCode="[$-425]General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4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20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sz val="8"/>
      <name val="Segoe U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/>
      <right/>
      <top/>
      <bottom/>
      <diagonal style="dashed"/>
    </border>
    <border diagonalUp="1">
      <left/>
      <right/>
      <top/>
      <bottom/>
      <diagonal style="dashed"/>
    </border>
    <border>
      <left/>
      <right style="dotted"/>
      <top/>
      <bottom/>
    </border>
    <border>
      <left/>
      <right style="dotted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dotted"/>
      <top style="medium"/>
      <bottom/>
    </border>
    <border>
      <left/>
      <right>
        <color indexed="63"/>
      </right>
      <top style="medium"/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/>
      <right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>
      <alignment/>
      <protection/>
    </xf>
    <xf numFmtId="197" fontId="57" fillId="0" borderId="0">
      <alignment/>
      <protection/>
    </xf>
    <xf numFmtId="196" fontId="57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9" fillId="0" borderId="0">
      <alignment/>
      <protection/>
    </xf>
    <xf numFmtId="196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6" fillId="33" borderId="14" xfId="0" applyFont="1" applyFill="1" applyBorder="1" applyAlignment="1">
      <alignment horizontal="center"/>
    </xf>
    <xf numFmtId="2" fontId="5" fillId="34" borderId="15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8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62" applyFont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73" fillId="0" borderId="0" xfId="48" applyNumberFormat="1" applyFont="1" applyBorder="1" applyAlignment="1">
      <alignment horizontal="center" vertical="center"/>
      <protection/>
    </xf>
    <xf numFmtId="197" fontId="73" fillId="0" borderId="16" xfId="47" applyFont="1" applyBorder="1" applyAlignment="1">
      <alignment horizontal="center" vertical="center"/>
      <protection/>
    </xf>
    <xf numFmtId="197" fontId="73" fillId="0" borderId="17" xfId="47" applyFont="1" applyBorder="1" applyAlignment="1">
      <alignment horizontal="center"/>
      <protection/>
    </xf>
    <xf numFmtId="197" fontId="73" fillId="35" borderId="18" xfId="47" applyFont="1" applyFill="1" applyBorder="1" applyAlignment="1">
      <alignment horizontal="center"/>
      <protection/>
    </xf>
    <xf numFmtId="197" fontId="74" fillId="35" borderId="19" xfId="47" applyFont="1" applyFill="1" applyBorder="1" applyAlignment="1">
      <alignment horizontal="center"/>
      <protection/>
    </xf>
    <xf numFmtId="197" fontId="57" fillId="0" borderId="20" xfId="47" applyFont="1" applyBorder="1" applyAlignment="1">
      <alignment horizontal="center" vertical="center"/>
      <protection/>
    </xf>
    <xf numFmtId="197" fontId="74" fillId="33" borderId="21" xfId="47" applyFont="1" applyFill="1" applyBorder="1" applyAlignment="1">
      <alignment horizontal="center"/>
      <protection/>
    </xf>
    <xf numFmtId="0" fontId="75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33" borderId="14" xfId="0" applyFont="1" applyFill="1" applyBorder="1" applyAlignment="1">
      <alignment horizontal="right" vertical="center" wrapText="1"/>
    </xf>
    <xf numFmtId="0" fontId="9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vertical="center"/>
    </xf>
    <xf numFmtId="0" fontId="11" fillId="0" borderId="0" xfId="62" applyFont="1" applyAlignment="1">
      <alignment vertical="center" wrapText="1"/>
      <protection/>
    </xf>
    <xf numFmtId="0" fontId="0" fillId="0" borderId="0" xfId="0" applyBorder="1" applyAlignment="1">
      <alignment/>
    </xf>
    <xf numFmtId="0" fontId="76" fillId="0" borderId="0" xfId="0" applyFont="1" applyAlignment="1">
      <alignment/>
    </xf>
    <xf numFmtId="197" fontId="73" fillId="35" borderId="22" xfId="47" applyFont="1" applyFill="1" applyBorder="1" applyAlignment="1">
      <alignment horizontal="center"/>
      <protection/>
    </xf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0" fontId="70" fillId="33" borderId="14" xfId="61" applyNumberFormat="1" applyFont="1" applyFill="1" applyBorder="1" applyAlignment="1">
      <alignment horizontal="center"/>
      <protection/>
    </xf>
    <xf numFmtId="0" fontId="70" fillId="0" borderId="14" xfId="61" applyNumberFormat="1" applyFont="1" applyBorder="1" applyAlignment="1">
      <alignment horizontal="center"/>
      <protection/>
    </xf>
    <xf numFmtId="0" fontId="73" fillId="33" borderId="23" xfId="48" applyNumberFormat="1" applyFont="1" applyFill="1" applyBorder="1" applyAlignment="1">
      <alignment horizontal="center"/>
      <protection/>
    </xf>
    <xf numFmtId="197" fontId="73" fillId="33" borderId="23" xfId="47" applyFont="1" applyFill="1" applyBorder="1" applyAlignment="1">
      <alignment horizontal="center"/>
      <protection/>
    </xf>
    <xf numFmtId="197" fontId="73" fillId="33" borderId="24" xfId="47" applyFont="1" applyFill="1" applyBorder="1" applyAlignment="1">
      <alignment horizontal="center"/>
      <protection/>
    </xf>
    <xf numFmtId="0" fontId="73" fillId="33" borderId="24" xfId="48" applyNumberFormat="1" applyFont="1" applyFill="1" applyBorder="1" applyAlignment="1">
      <alignment horizontal="center"/>
      <protection/>
    </xf>
    <xf numFmtId="197" fontId="57" fillId="0" borderId="0" xfId="47" applyFont="1" applyBorder="1" applyAlignment="1">
      <alignment horizontal="center" vertical="center"/>
      <protection/>
    </xf>
    <xf numFmtId="0" fontId="70" fillId="33" borderId="0" xfId="61" applyNumberFormat="1" applyFont="1" applyFill="1" applyBorder="1" applyAlignment="1">
      <alignment horizontal="center"/>
      <protection/>
    </xf>
    <xf numFmtId="197" fontId="74" fillId="33" borderId="0" xfId="47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horizontal="center"/>
    </xf>
    <xf numFmtId="0" fontId="9" fillId="0" borderId="0" xfId="60" applyFont="1" applyBorder="1">
      <alignment/>
      <protection/>
    </xf>
    <xf numFmtId="0" fontId="73" fillId="33" borderId="14" xfId="48" applyNumberFormat="1" applyFont="1" applyFill="1" applyBorder="1" applyAlignment="1">
      <alignment horizontal="center"/>
      <protection/>
    </xf>
    <xf numFmtId="16" fontId="5" fillId="2" borderId="14" xfId="0" applyNumberFormat="1" applyFont="1" applyFill="1" applyBorder="1" applyAlignment="1">
      <alignment horizontal="center"/>
    </xf>
    <xf numFmtId="16" fontId="5" fillId="10" borderId="14" xfId="0" applyNumberFormat="1" applyFont="1" applyFill="1" applyBorder="1" applyAlignment="1">
      <alignment horizontal="center"/>
    </xf>
    <xf numFmtId="16" fontId="5" fillId="7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4" fillId="14" borderId="2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4" borderId="27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2" borderId="14" xfId="0" applyFont="1" applyFill="1" applyBorder="1" applyAlignment="1">
      <alignment/>
    </xf>
    <xf numFmtId="0" fontId="5" fillId="10" borderId="14" xfId="0" applyFont="1" applyFill="1" applyBorder="1" applyAlignment="1">
      <alignment/>
    </xf>
    <xf numFmtId="0" fontId="5" fillId="7" borderId="28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16" fontId="5" fillId="7" borderId="28" xfId="0" applyNumberFormat="1" applyFont="1" applyFill="1" applyBorder="1" applyAlignment="1">
      <alignment horizontal="center"/>
    </xf>
    <xf numFmtId="16" fontId="5" fillId="7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80" fillId="0" borderId="0" xfId="0" applyFont="1" applyFill="1" applyAlignment="1">
      <alignment/>
    </xf>
    <xf numFmtId="0" fontId="80" fillId="5" borderId="26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0" fillId="2" borderId="26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80" fillId="0" borderId="12" xfId="0" applyFont="1" applyBorder="1" applyAlignment="1">
      <alignment/>
    </xf>
    <xf numFmtId="0" fontId="4" fillId="0" borderId="31" xfId="0" applyFont="1" applyFill="1" applyBorder="1" applyAlignment="1">
      <alignment/>
    </xf>
    <xf numFmtId="0" fontId="80" fillId="0" borderId="10" xfId="0" applyFont="1" applyFill="1" applyBorder="1" applyAlignment="1">
      <alignment/>
    </xf>
    <xf numFmtId="0" fontId="82" fillId="0" borderId="0" xfId="0" applyFont="1" applyFill="1" applyAlignment="1">
      <alignment/>
    </xf>
    <xf numFmtId="0" fontId="80" fillId="7" borderId="26" xfId="0" applyFont="1" applyFill="1" applyBorder="1" applyAlignment="1">
      <alignment/>
    </xf>
    <xf numFmtId="0" fontId="82" fillId="0" borderId="0" xfId="0" applyFont="1" applyAlignment="1">
      <alignment/>
    </xf>
    <xf numFmtId="0" fontId="80" fillId="0" borderId="11" xfId="0" applyFont="1" applyFill="1" applyBorder="1" applyAlignment="1">
      <alignment/>
    </xf>
    <xf numFmtId="0" fontId="80" fillId="0" borderId="0" xfId="0" applyFont="1" applyBorder="1" applyAlignment="1">
      <alignment/>
    </xf>
    <xf numFmtId="0" fontId="15" fillId="33" borderId="0" xfId="0" applyFont="1" applyFill="1" applyAlignment="1">
      <alignment/>
    </xf>
    <xf numFmtId="0" fontId="80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80" fillId="33" borderId="0" xfId="0" applyFont="1" applyFill="1" applyBorder="1" applyAlignment="1">
      <alignment/>
    </xf>
    <xf numFmtId="0" fontId="3" fillId="34" borderId="32" xfId="0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6" fillId="33" borderId="14" xfId="0" applyFont="1" applyFill="1" applyBorder="1" applyAlignment="1">
      <alignment horizontal="center"/>
    </xf>
    <xf numFmtId="0" fontId="83" fillId="33" borderId="14" xfId="0" applyFont="1" applyFill="1" applyBorder="1" applyAlignment="1">
      <alignment horizontal="center"/>
    </xf>
    <xf numFmtId="0" fontId="76" fillId="33" borderId="34" xfId="0" applyFont="1" applyFill="1" applyBorder="1" applyAlignment="1">
      <alignment horizontal="center"/>
    </xf>
    <xf numFmtId="0" fontId="76" fillId="0" borderId="14" xfId="0" applyFont="1" applyBorder="1" applyAlignment="1">
      <alignment horizontal="center"/>
    </xf>
    <xf numFmtId="0" fontId="83" fillId="0" borderId="14" xfId="0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84" fillId="0" borderId="0" xfId="0" applyFont="1" applyAlignment="1">
      <alignment horizontal="left"/>
    </xf>
    <xf numFmtId="0" fontId="0" fillId="36" borderId="14" xfId="0" applyFill="1" applyBorder="1" applyAlignment="1">
      <alignment/>
    </xf>
    <xf numFmtId="0" fontId="0" fillId="36" borderId="14" xfId="0" applyFont="1" applyFill="1" applyBorder="1" applyAlignment="1">
      <alignment/>
    </xf>
    <xf numFmtId="0" fontId="76" fillId="33" borderId="35" xfId="0" applyFont="1" applyFill="1" applyBorder="1" applyAlignment="1">
      <alignment horizontal="center"/>
    </xf>
    <xf numFmtId="0" fontId="83" fillId="33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76" fillId="33" borderId="36" xfId="0" applyFont="1" applyFill="1" applyBorder="1" applyAlignment="1">
      <alignment horizontal="center"/>
    </xf>
    <xf numFmtId="0" fontId="83" fillId="33" borderId="36" xfId="0" applyFont="1" applyFill="1" applyBorder="1" applyAlignment="1">
      <alignment horizontal="center"/>
    </xf>
    <xf numFmtId="2" fontId="5" fillId="34" borderId="37" xfId="0" applyNumberFormat="1" applyFont="1" applyFill="1" applyBorder="1" applyAlignment="1">
      <alignment horizontal="center"/>
    </xf>
    <xf numFmtId="2" fontId="5" fillId="0" borderId="38" xfId="0" applyNumberFormat="1" applyFont="1" applyFill="1" applyBorder="1" applyAlignment="1">
      <alignment horizontal="center"/>
    </xf>
    <xf numFmtId="0" fontId="0" fillId="0" borderId="36" xfId="0" applyBorder="1" applyAlignment="1">
      <alignment/>
    </xf>
    <xf numFmtId="0" fontId="4" fillId="0" borderId="39" xfId="0" applyFont="1" applyFill="1" applyBorder="1" applyAlignment="1">
      <alignment horizontal="center"/>
    </xf>
    <xf numFmtId="0" fontId="70" fillId="33" borderId="35" xfId="61" applyNumberFormat="1" applyFont="1" applyFill="1" applyBorder="1" applyAlignment="1">
      <alignment horizontal="center"/>
      <protection/>
    </xf>
    <xf numFmtId="0" fontId="73" fillId="33" borderId="40" xfId="48" applyNumberFormat="1" applyFont="1" applyFill="1" applyBorder="1" applyAlignment="1">
      <alignment horizontal="center"/>
      <protection/>
    </xf>
    <xf numFmtId="197" fontId="74" fillId="33" borderId="15" xfId="47" applyFont="1" applyFill="1" applyBorder="1" applyAlignment="1">
      <alignment horizontal="center"/>
      <protection/>
    </xf>
    <xf numFmtId="0" fontId="73" fillId="33" borderId="41" xfId="48" applyNumberFormat="1" applyFont="1" applyFill="1" applyBorder="1" applyAlignment="1">
      <alignment horizontal="center"/>
      <protection/>
    </xf>
    <xf numFmtId="197" fontId="74" fillId="33" borderId="37" xfId="47" applyFont="1" applyFill="1" applyBorder="1" applyAlignment="1">
      <alignment horizontal="center"/>
      <protection/>
    </xf>
    <xf numFmtId="0" fontId="70" fillId="33" borderId="36" xfId="61" applyNumberFormat="1" applyFont="1" applyFill="1" applyBorder="1" applyAlignment="1">
      <alignment horizontal="center"/>
      <protection/>
    </xf>
    <xf numFmtId="0" fontId="6" fillId="33" borderId="0" xfId="0" applyFont="1" applyFill="1" applyAlignment="1">
      <alignment horizontal="center"/>
    </xf>
    <xf numFmtId="0" fontId="5" fillId="0" borderId="42" xfId="0" applyFont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73" fillId="35" borderId="43" xfId="48" applyNumberFormat="1" applyFont="1" applyFill="1" applyBorder="1" applyAlignment="1">
      <alignment horizontal="center"/>
      <protection/>
    </xf>
    <xf numFmtId="0" fontId="73" fillId="35" borderId="29" xfId="48" applyNumberFormat="1" applyFont="1" applyFill="1" applyBorder="1" applyAlignment="1">
      <alignment horizontal="center"/>
      <protection/>
    </xf>
    <xf numFmtId="0" fontId="73" fillId="35" borderId="39" xfId="48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2" fillId="0" borderId="31" xfId="0" applyFont="1" applyBorder="1" applyAlignment="1">
      <alignment horizontal="center"/>
    </xf>
    <xf numFmtId="0" fontId="80" fillId="0" borderId="25" xfId="0" applyFont="1" applyBorder="1" applyAlignment="1">
      <alignment horizontal="center"/>
    </xf>
    <xf numFmtId="0" fontId="12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1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/>
    </xf>
    <xf numFmtId="0" fontId="5" fillId="33" borderId="14" xfId="0" applyFont="1" applyFill="1" applyBorder="1" applyAlignment="1">
      <alignment horizontal="left" vertical="center" wrapText="1"/>
    </xf>
    <xf numFmtId="0" fontId="85" fillId="33" borderId="14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85" fillId="33" borderId="14" xfId="0" applyFont="1" applyFill="1" applyBorder="1" applyAlignment="1">
      <alignment horizontal="left" wrapText="1"/>
    </xf>
    <xf numFmtId="0" fontId="85" fillId="0" borderId="14" xfId="0" applyFont="1" applyBorder="1" applyAlignment="1">
      <alignment horizontal="left"/>
    </xf>
    <xf numFmtId="0" fontId="11" fillId="33" borderId="0" xfId="0" applyFont="1" applyFill="1" applyAlignment="1">
      <alignment horizontal="left" vertical="center"/>
    </xf>
    <xf numFmtId="0" fontId="86" fillId="33" borderId="14" xfId="0" applyFont="1" applyFill="1" applyBorder="1" applyAlignment="1">
      <alignment horizontal="left"/>
    </xf>
    <xf numFmtId="0" fontId="86" fillId="33" borderId="34" xfId="0" applyFont="1" applyFill="1" applyBorder="1" applyAlignment="1">
      <alignment horizontal="left"/>
    </xf>
    <xf numFmtId="0" fontId="86" fillId="0" borderId="14" xfId="0" applyFont="1" applyBorder="1" applyAlignment="1">
      <alignment horizontal="left"/>
    </xf>
    <xf numFmtId="0" fontId="6" fillId="33" borderId="0" xfId="0" applyFont="1" applyFill="1" applyAlignment="1">
      <alignment horizontal="left"/>
    </xf>
    <xf numFmtId="0" fontId="9" fillId="33" borderId="0" xfId="0" applyFont="1" applyFill="1" applyAlignment="1">
      <alignment horizontal="left" vertical="center"/>
    </xf>
    <xf numFmtId="0" fontId="5" fillId="34" borderId="14" xfId="0" applyFont="1" applyFill="1" applyBorder="1" applyAlignment="1">
      <alignment horizontal="left"/>
    </xf>
    <xf numFmtId="0" fontId="83" fillId="33" borderId="14" xfId="0" applyFont="1" applyFill="1" applyBorder="1" applyAlignment="1">
      <alignment horizontal="left"/>
    </xf>
    <xf numFmtId="0" fontId="83" fillId="0" borderId="14" xfId="0" applyFont="1" applyBorder="1" applyAlignment="1">
      <alignment horizontal="left"/>
    </xf>
    <xf numFmtId="0" fontId="78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0" fillId="0" borderId="0" xfId="0" applyAlignment="1">
      <alignment horizontal="left"/>
    </xf>
    <xf numFmtId="0" fontId="52" fillId="0" borderId="44" xfId="0" applyFont="1" applyFill="1" applyBorder="1" applyAlignment="1">
      <alignment horizontal="center"/>
    </xf>
    <xf numFmtId="0" fontId="82" fillId="33" borderId="14" xfId="0" applyFont="1" applyFill="1" applyBorder="1" applyAlignment="1">
      <alignment horizontal="center"/>
    </xf>
    <xf numFmtId="0" fontId="80" fillId="33" borderId="14" xfId="0" applyFont="1" applyFill="1" applyBorder="1" applyAlignment="1">
      <alignment horizontal="center"/>
    </xf>
    <xf numFmtId="0" fontId="82" fillId="33" borderId="34" xfId="0" applyFont="1" applyFill="1" applyBorder="1" applyAlignment="1">
      <alignment horizontal="center"/>
    </xf>
    <xf numFmtId="0" fontId="82" fillId="0" borderId="34" xfId="0" applyFont="1" applyBorder="1" applyAlignment="1">
      <alignment horizontal="center"/>
    </xf>
    <xf numFmtId="0" fontId="80" fillId="0" borderId="14" xfId="0" applyFont="1" applyBorder="1" applyAlignment="1">
      <alignment horizontal="center"/>
    </xf>
    <xf numFmtId="0" fontId="52" fillId="0" borderId="45" xfId="0" applyFont="1" applyFill="1" applyBorder="1" applyAlignment="1">
      <alignment horizontal="center"/>
    </xf>
    <xf numFmtId="0" fontId="82" fillId="33" borderId="36" xfId="0" applyFont="1" applyFill="1" applyBorder="1" applyAlignment="1">
      <alignment horizontal="center"/>
    </xf>
    <xf numFmtId="0" fontId="80" fillId="33" borderId="36" xfId="0" applyFont="1" applyFill="1" applyBorder="1" applyAlignment="1">
      <alignment horizontal="center"/>
    </xf>
    <xf numFmtId="0" fontId="82" fillId="33" borderId="35" xfId="0" applyFont="1" applyFill="1" applyBorder="1" applyAlignment="1">
      <alignment horizontal="center"/>
    </xf>
    <xf numFmtId="0" fontId="80" fillId="33" borderId="35" xfId="0" applyFont="1" applyFill="1" applyBorder="1" applyAlignment="1">
      <alignment horizontal="center"/>
    </xf>
    <xf numFmtId="197" fontId="57" fillId="0" borderId="46" xfId="47" applyFont="1" applyBorder="1" applyAlignment="1">
      <alignment horizontal="center" vertical="center"/>
      <protection/>
    </xf>
    <xf numFmtId="0" fontId="76" fillId="33" borderId="47" xfId="0" applyFont="1" applyFill="1" applyBorder="1" applyAlignment="1">
      <alignment horizontal="center"/>
    </xf>
    <xf numFmtId="0" fontId="83" fillId="33" borderId="27" xfId="0" applyFont="1" applyFill="1" applyBorder="1" applyAlignment="1">
      <alignment horizontal="center"/>
    </xf>
    <xf numFmtId="0" fontId="70" fillId="33" borderId="27" xfId="61" applyNumberFormat="1" applyFont="1" applyFill="1" applyBorder="1" applyAlignment="1">
      <alignment horizontal="center"/>
      <protection/>
    </xf>
    <xf numFmtId="197" fontId="73" fillId="33" borderId="48" xfId="47" applyFont="1" applyFill="1" applyBorder="1" applyAlignment="1">
      <alignment horizontal="center"/>
      <protection/>
    </xf>
    <xf numFmtId="197" fontId="57" fillId="0" borderId="14" xfId="47" applyFont="1" applyBorder="1" applyAlignment="1">
      <alignment horizontal="center" vertical="center"/>
      <protection/>
    </xf>
    <xf numFmtId="197" fontId="74" fillId="33" borderId="14" xfId="47" applyFont="1" applyFill="1" applyBorder="1" applyAlignment="1">
      <alignment horizontal="center"/>
      <protection/>
    </xf>
    <xf numFmtId="0" fontId="70" fillId="0" borderId="35" xfId="61" applyNumberFormat="1" applyFont="1" applyBorder="1" applyAlignment="1">
      <alignment horizontal="center"/>
      <protection/>
    </xf>
    <xf numFmtId="0" fontId="73" fillId="33" borderId="42" xfId="48" applyNumberFormat="1" applyFont="1" applyFill="1" applyBorder="1" applyAlignment="1">
      <alignment horizontal="center"/>
      <protection/>
    </xf>
    <xf numFmtId="197" fontId="74" fillId="33" borderId="35" xfId="47" applyFont="1" applyFill="1" applyBorder="1" applyAlignment="1">
      <alignment horizontal="center"/>
      <protection/>
    </xf>
    <xf numFmtId="197" fontId="73" fillId="35" borderId="49" xfId="47" applyFont="1" applyFill="1" applyBorder="1" applyAlignment="1">
      <alignment horizontal="center"/>
      <protection/>
    </xf>
    <xf numFmtId="197" fontId="73" fillId="35" borderId="50" xfId="47" applyFont="1" applyFill="1" applyBorder="1" applyAlignment="1">
      <alignment horizontal="center"/>
      <protection/>
    </xf>
    <xf numFmtId="197" fontId="74" fillId="35" borderId="26" xfId="47" applyFont="1" applyFill="1" applyBorder="1" applyAlignment="1">
      <alignment horizontal="center"/>
      <protection/>
    </xf>
    <xf numFmtId="0" fontId="82" fillId="0" borderId="51" xfId="0" applyFont="1" applyFill="1" applyBorder="1" applyAlignment="1">
      <alignment horizontal="center"/>
    </xf>
    <xf numFmtId="0" fontId="82" fillId="0" borderId="25" xfId="0" applyFont="1" applyFill="1" applyBorder="1" applyAlignment="1">
      <alignment/>
    </xf>
    <xf numFmtId="0" fontId="82" fillId="0" borderId="52" xfId="0" applyFont="1" applyFill="1" applyBorder="1" applyAlignment="1">
      <alignment horizontal="center"/>
    </xf>
    <xf numFmtId="0" fontId="82" fillId="14" borderId="26" xfId="0" applyFont="1" applyFill="1" applyBorder="1" applyAlignment="1">
      <alignment/>
    </xf>
    <xf numFmtId="0" fontId="82" fillId="37" borderId="26" xfId="0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3" xfId="47"/>
    <cellStyle name="Excel Built-in Normal 4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8" xfId="61"/>
    <cellStyle name="Normal 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609600</xdr:colOff>
      <xdr:row>6</xdr:row>
      <xdr:rowOff>161925</xdr:rowOff>
    </xdr:to>
    <xdr:pic>
      <xdr:nvPicPr>
        <xdr:cNvPr id="1" name="Picture 1" descr="LATVIAN_DRIFT_tumb_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0382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0</xdr:row>
      <xdr:rowOff>190500</xdr:rowOff>
    </xdr:from>
    <xdr:to>
      <xdr:col>8</xdr:col>
      <xdr:colOff>152400</xdr:colOff>
      <xdr:row>8</xdr:row>
      <xdr:rowOff>0</xdr:rowOff>
    </xdr:to>
    <xdr:pic>
      <xdr:nvPicPr>
        <xdr:cNvPr id="2" name="Picture 5" descr="LAF_Drift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90500"/>
          <a:ext cx="23050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66675</xdr:rowOff>
    </xdr:from>
    <xdr:to>
      <xdr:col>2</xdr:col>
      <xdr:colOff>1619250</xdr:colOff>
      <xdr:row>4</xdr:row>
      <xdr:rowOff>123825</xdr:rowOff>
    </xdr:to>
    <xdr:pic>
      <xdr:nvPicPr>
        <xdr:cNvPr id="1" name="Picture 1" descr="LATVIAN_DRIFT_tumb_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66675"/>
          <a:ext cx="704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2</xdr:col>
      <xdr:colOff>962025</xdr:colOff>
      <xdr:row>6</xdr:row>
      <xdr:rowOff>0</xdr:rowOff>
    </xdr:to>
    <xdr:pic>
      <xdr:nvPicPr>
        <xdr:cNvPr id="2" name="Picture 2" descr="LAF_Drift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0"/>
          <a:ext cx="20097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3</xdr:row>
      <xdr:rowOff>57150</xdr:rowOff>
    </xdr:from>
    <xdr:to>
      <xdr:col>5</xdr:col>
      <xdr:colOff>1295400</xdr:colOff>
      <xdr:row>7</xdr:row>
      <xdr:rowOff>133350</xdr:rowOff>
    </xdr:to>
    <xdr:pic>
      <xdr:nvPicPr>
        <xdr:cNvPr id="1" name="Picture 1" descr="LATVIAN_DRIFT_tumb_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762000"/>
          <a:ext cx="1238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28575</xdr:colOff>
      <xdr:row>7</xdr:row>
      <xdr:rowOff>38100</xdr:rowOff>
    </xdr:to>
    <xdr:pic>
      <xdr:nvPicPr>
        <xdr:cNvPr id="2" name="Picture 5" descr="LAF_Drift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90500"/>
          <a:ext cx="23050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3</xdr:row>
      <xdr:rowOff>38100</xdr:rowOff>
    </xdr:from>
    <xdr:to>
      <xdr:col>5</xdr:col>
      <xdr:colOff>1371600</xdr:colOff>
      <xdr:row>7</xdr:row>
      <xdr:rowOff>161925</xdr:rowOff>
    </xdr:to>
    <xdr:pic>
      <xdr:nvPicPr>
        <xdr:cNvPr id="1" name="Picture 1" descr="LATVIAN_DRIFT_tumb_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742950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0</xdr:colOff>
      <xdr:row>7</xdr:row>
      <xdr:rowOff>38100</xdr:rowOff>
    </xdr:to>
    <xdr:pic>
      <xdr:nvPicPr>
        <xdr:cNvPr id="2" name="Picture 5" descr="LAF_Drift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90500"/>
          <a:ext cx="23050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25">
      <selection activeCell="C38" sqref="C38"/>
    </sheetView>
  </sheetViews>
  <sheetFormatPr defaultColWidth="9.140625" defaultRowHeight="15"/>
  <cols>
    <col min="1" max="1" width="6.421875" style="29" customWidth="1"/>
    <col min="2" max="2" width="10.00390625" style="143" customWidth="1"/>
    <col min="3" max="3" width="34.00390625" style="143" customWidth="1"/>
    <col min="4" max="4" width="9.00390625" style="143" customWidth="1"/>
    <col min="5" max="5" width="19.421875" style="143" customWidth="1"/>
    <col min="6" max="6" width="9.00390625" style="143" customWidth="1"/>
    <col min="7" max="7" width="5.8515625" style="143" customWidth="1"/>
    <col min="8" max="8" width="6.28125" style="143" customWidth="1"/>
    <col min="9" max="10" width="9.00390625" style="143" customWidth="1"/>
  </cols>
  <sheetData>
    <row r="1" spans="2:3" ht="20.25">
      <c r="B1" s="142"/>
      <c r="C1" s="142"/>
    </row>
    <row r="2" spans="2:3" ht="15">
      <c r="B2" s="152"/>
      <c r="C2" s="40" t="s">
        <v>51</v>
      </c>
    </row>
    <row r="3" spans="2:3" ht="15">
      <c r="B3" s="152"/>
      <c r="C3" s="40" t="s">
        <v>52</v>
      </c>
    </row>
    <row r="4" spans="2:3" ht="15">
      <c r="B4" s="152"/>
      <c r="C4" s="40" t="s">
        <v>126</v>
      </c>
    </row>
    <row r="5" spans="2:3" ht="15">
      <c r="B5" s="152"/>
      <c r="C5" s="40"/>
    </row>
    <row r="6" spans="2:3" ht="18.75">
      <c r="B6" s="152"/>
      <c r="C6" s="144"/>
    </row>
    <row r="7" ht="15">
      <c r="C7" s="143" t="s">
        <v>46</v>
      </c>
    </row>
    <row r="8" spans="2:3" ht="15">
      <c r="B8" s="130" t="s">
        <v>50</v>
      </c>
      <c r="C8" s="130"/>
    </row>
    <row r="9" ht="15"/>
    <row r="10" spans="2:3" ht="15.75">
      <c r="B10" s="145"/>
      <c r="C10" s="145" t="s">
        <v>26</v>
      </c>
    </row>
    <row r="11" spans="1:10" ht="30">
      <c r="A11" s="31" t="s">
        <v>19</v>
      </c>
      <c r="B11" s="146" t="s">
        <v>20</v>
      </c>
      <c r="C11" s="146" t="s">
        <v>21</v>
      </c>
      <c r="D11" s="146" t="s">
        <v>24</v>
      </c>
      <c r="E11" s="146" t="s">
        <v>22</v>
      </c>
      <c r="F11" s="146" t="s">
        <v>23</v>
      </c>
      <c r="G11" s="146" t="s">
        <v>27</v>
      </c>
      <c r="H11" s="146" t="s">
        <v>29</v>
      </c>
      <c r="I11" s="146" t="s">
        <v>31</v>
      </c>
      <c r="J11" s="146" t="s">
        <v>25</v>
      </c>
    </row>
    <row r="12" spans="1:10" ht="15">
      <c r="A12" s="13">
        <v>1</v>
      </c>
      <c r="B12" s="153" t="s">
        <v>55</v>
      </c>
      <c r="C12" s="147" t="s">
        <v>125</v>
      </c>
      <c r="D12" s="147" t="s">
        <v>56</v>
      </c>
      <c r="E12" s="147" t="s">
        <v>57</v>
      </c>
      <c r="F12" s="147">
        <v>1</v>
      </c>
      <c r="G12" s="148" t="s">
        <v>117</v>
      </c>
      <c r="H12" s="148"/>
      <c r="I12" s="148" t="s">
        <v>117</v>
      </c>
      <c r="J12" s="148" t="s">
        <v>53</v>
      </c>
    </row>
    <row r="13" spans="1:10" ht="15">
      <c r="A13" s="13">
        <v>2</v>
      </c>
      <c r="B13" s="153" t="s">
        <v>122</v>
      </c>
      <c r="C13" s="147" t="s">
        <v>114</v>
      </c>
      <c r="D13" s="147" t="s">
        <v>97</v>
      </c>
      <c r="E13" s="147" t="s">
        <v>115</v>
      </c>
      <c r="F13" s="147" t="s">
        <v>116</v>
      </c>
      <c r="G13" s="148" t="s">
        <v>117</v>
      </c>
      <c r="H13" s="148"/>
      <c r="I13" s="148"/>
      <c r="J13" s="148" t="s">
        <v>53</v>
      </c>
    </row>
    <row r="14" spans="1:10" ht="15">
      <c r="A14" s="13">
        <v>3</v>
      </c>
      <c r="B14" s="153" t="s">
        <v>58</v>
      </c>
      <c r="C14" s="147" t="s">
        <v>59</v>
      </c>
      <c r="D14" s="147" t="s">
        <v>56</v>
      </c>
      <c r="E14" s="147" t="s">
        <v>57</v>
      </c>
      <c r="F14" s="147" t="s">
        <v>60</v>
      </c>
      <c r="G14" s="148" t="s">
        <v>117</v>
      </c>
      <c r="H14" s="148"/>
      <c r="I14" s="148" t="s">
        <v>117</v>
      </c>
      <c r="J14" s="148" t="s">
        <v>53</v>
      </c>
    </row>
    <row r="15" spans="1:10" ht="15">
      <c r="A15" s="13">
        <v>4</v>
      </c>
      <c r="B15" s="153" t="s">
        <v>61</v>
      </c>
      <c r="C15" s="147" t="s">
        <v>62</v>
      </c>
      <c r="D15" s="147" t="s">
        <v>63</v>
      </c>
      <c r="E15" s="147" t="s">
        <v>57</v>
      </c>
      <c r="F15" s="149" t="s">
        <v>64</v>
      </c>
      <c r="G15" s="148" t="s">
        <v>117</v>
      </c>
      <c r="H15" s="148"/>
      <c r="I15" s="148" t="s">
        <v>117</v>
      </c>
      <c r="J15" s="148" t="s">
        <v>53</v>
      </c>
    </row>
    <row r="16" spans="1:10" ht="15">
      <c r="A16" s="13">
        <v>5</v>
      </c>
      <c r="B16" s="153" t="s">
        <v>65</v>
      </c>
      <c r="C16" s="147" t="s">
        <v>66</v>
      </c>
      <c r="D16" s="147" t="s">
        <v>56</v>
      </c>
      <c r="E16" s="147" t="s">
        <v>57</v>
      </c>
      <c r="F16" s="147" t="s">
        <v>67</v>
      </c>
      <c r="G16" s="148" t="s">
        <v>117</v>
      </c>
      <c r="H16" s="148"/>
      <c r="I16" s="148"/>
      <c r="J16" s="148" t="s">
        <v>53</v>
      </c>
    </row>
    <row r="17" spans="1:10" ht="15">
      <c r="A17" s="13">
        <v>6</v>
      </c>
      <c r="B17" s="153" t="s">
        <v>68</v>
      </c>
      <c r="C17" s="147" t="s">
        <v>69</v>
      </c>
      <c r="D17" s="147" t="s">
        <v>56</v>
      </c>
      <c r="E17" s="147" t="s">
        <v>57</v>
      </c>
      <c r="F17" s="147" t="s">
        <v>70</v>
      </c>
      <c r="G17" s="148" t="s">
        <v>117</v>
      </c>
      <c r="H17" s="148"/>
      <c r="I17" s="148" t="s">
        <v>117</v>
      </c>
      <c r="J17" s="148" t="s">
        <v>53</v>
      </c>
    </row>
    <row r="18" spans="1:10" ht="15">
      <c r="A18" s="13">
        <v>7</v>
      </c>
      <c r="B18" s="154" t="s">
        <v>71</v>
      </c>
      <c r="C18" s="147" t="s">
        <v>72</v>
      </c>
      <c r="D18" s="147" t="s">
        <v>29</v>
      </c>
      <c r="E18" s="147" t="s">
        <v>73</v>
      </c>
      <c r="F18" s="147" t="s">
        <v>74</v>
      </c>
      <c r="G18" s="148"/>
      <c r="H18" s="148" t="s">
        <v>117</v>
      </c>
      <c r="I18" s="148"/>
      <c r="J18" s="148" t="s">
        <v>53</v>
      </c>
    </row>
    <row r="19" spans="1:10" ht="15">
      <c r="A19" s="13">
        <v>8</v>
      </c>
      <c r="B19" s="153" t="s">
        <v>75</v>
      </c>
      <c r="C19" s="147" t="s">
        <v>76</v>
      </c>
      <c r="D19" s="147" t="s">
        <v>56</v>
      </c>
      <c r="E19" s="147" t="s">
        <v>57</v>
      </c>
      <c r="F19" s="147" t="s">
        <v>70</v>
      </c>
      <c r="G19" s="148" t="s">
        <v>117</v>
      </c>
      <c r="H19" s="148"/>
      <c r="I19" s="148" t="s">
        <v>117</v>
      </c>
      <c r="J19" s="148" t="s">
        <v>53</v>
      </c>
    </row>
    <row r="20" spans="1:10" ht="15">
      <c r="A20" s="13">
        <v>9</v>
      </c>
      <c r="B20" s="153" t="s">
        <v>77</v>
      </c>
      <c r="C20" s="147" t="s">
        <v>78</v>
      </c>
      <c r="D20" s="147" t="s">
        <v>29</v>
      </c>
      <c r="E20" s="147" t="s">
        <v>57</v>
      </c>
      <c r="F20" s="147" t="s">
        <v>79</v>
      </c>
      <c r="G20" s="148"/>
      <c r="H20" s="148" t="s">
        <v>117</v>
      </c>
      <c r="I20" s="148" t="s">
        <v>117</v>
      </c>
      <c r="J20" s="148" t="s">
        <v>53</v>
      </c>
    </row>
    <row r="21" spans="1:10" ht="15">
      <c r="A21" s="13">
        <v>10</v>
      </c>
      <c r="B21" s="153" t="s">
        <v>80</v>
      </c>
      <c r="C21" s="147" t="s">
        <v>81</v>
      </c>
      <c r="D21" s="147" t="s">
        <v>29</v>
      </c>
      <c r="E21" s="147" t="s">
        <v>57</v>
      </c>
      <c r="F21" s="147" t="s">
        <v>70</v>
      </c>
      <c r="G21" s="148"/>
      <c r="H21" s="148" t="s">
        <v>117</v>
      </c>
      <c r="I21" s="148"/>
      <c r="J21" s="148" t="s">
        <v>53</v>
      </c>
    </row>
    <row r="22" spans="1:10" ht="15">
      <c r="A22" s="13">
        <v>11</v>
      </c>
      <c r="B22" s="153" t="s">
        <v>82</v>
      </c>
      <c r="C22" s="147" t="s">
        <v>83</v>
      </c>
      <c r="D22" s="147" t="s">
        <v>29</v>
      </c>
      <c r="E22" s="147" t="s">
        <v>57</v>
      </c>
      <c r="F22" s="147" t="s">
        <v>70</v>
      </c>
      <c r="G22" s="148"/>
      <c r="H22" s="148" t="s">
        <v>117</v>
      </c>
      <c r="I22" s="148" t="s">
        <v>117</v>
      </c>
      <c r="J22" s="148" t="s">
        <v>53</v>
      </c>
    </row>
    <row r="23" spans="1:10" ht="15">
      <c r="A23" s="13">
        <v>12</v>
      </c>
      <c r="B23" s="153" t="s">
        <v>84</v>
      </c>
      <c r="C23" s="147" t="s">
        <v>85</v>
      </c>
      <c r="D23" s="147" t="s">
        <v>29</v>
      </c>
      <c r="E23" s="150" t="s">
        <v>57</v>
      </c>
      <c r="F23" s="147" t="s">
        <v>86</v>
      </c>
      <c r="G23" s="148"/>
      <c r="H23" s="148" t="s">
        <v>117</v>
      </c>
      <c r="I23" s="148" t="s">
        <v>117</v>
      </c>
      <c r="J23" s="148" t="s">
        <v>53</v>
      </c>
    </row>
    <row r="24" spans="1:10" ht="15">
      <c r="A24" s="13">
        <v>13</v>
      </c>
      <c r="B24" s="154" t="s">
        <v>87</v>
      </c>
      <c r="C24" s="147" t="s">
        <v>88</v>
      </c>
      <c r="D24" s="147" t="s">
        <v>29</v>
      </c>
      <c r="E24" s="147" t="s">
        <v>57</v>
      </c>
      <c r="F24" s="147" t="s">
        <v>64</v>
      </c>
      <c r="G24" s="148"/>
      <c r="H24" s="148" t="s">
        <v>117</v>
      </c>
      <c r="I24" s="148"/>
      <c r="J24" s="148" t="s">
        <v>53</v>
      </c>
    </row>
    <row r="25" spans="1:10" ht="15">
      <c r="A25" s="13">
        <v>14</v>
      </c>
      <c r="B25" s="153" t="s">
        <v>89</v>
      </c>
      <c r="C25" s="147" t="s">
        <v>90</v>
      </c>
      <c r="D25" s="147" t="s">
        <v>29</v>
      </c>
      <c r="E25" s="147" t="s">
        <v>57</v>
      </c>
      <c r="F25" s="147" t="s">
        <v>70</v>
      </c>
      <c r="G25" s="148"/>
      <c r="H25" s="148" t="s">
        <v>117</v>
      </c>
      <c r="I25" s="148" t="s">
        <v>117</v>
      </c>
      <c r="J25" s="148" t="s">
        <v>53</v>
      </c>
    </row>
    <row r="26" spans="1:10" s="101" customFormat="1" ht="15">
      <c r="A26" s="13">
        <v>15</v>
      </c>
      <c r="B26" s="153" t="s">
        <v>118</v>
      </c>
      <c r="C26" s="147" t="s">
        <v>119</v>
      </c>
      <c r="D26" s="147" t="s">
        <v>97</v>
      </c>
      <c r="E26" s="147" t="s">
        <v>120</v>
      </c>
      <c r="F26" s="147" t="s">
        <v>121</v>
      </c>
      <c r="G26" s="148" t="s">
        <v>117</v>
      </c>
      <c r="H26" s="148"/>
      <c r="I26" s="148"/>
      <c r="J26" s="148" t="s">
        <v>53</v>
      </c>
    </row>
    <row r="27" spans="1:10" ht="15">
      <c r="A27" s="13">
        <v>16</v>
      </c>
      <c r="B27" s="153" t="s">
        <v>91</v>
      </c>
      <c r="C27" s="147" t="s">
        <v>92</v>
      </c>
      <c r="D27" s="147" t="s">
        <v>29</v>
      </c>
      <c r="E27" s="147" t="s">
        <v>57</v>
      </c>
      <c r="F27" s="147" t="s">
        <v>60</v>
      </c>
      <c r="G27" s="148"/>
      <c r="H27" s="148" t="s">
        <v>117</v>
      </c>
      <c r="I27" s="148"/>
      <c r="J27" s="148" t="s">
        <v>53</v>
      </c>
    </row>
    <row r="28" spans="1:10" ht="15">
      <c r="A28" s="13">
        <v>17</v>
      </c>
      <c r="B28" s="153" t="s">
        <v>93</v>
      </c>
      <c r="C28" s="147" t="s">
        <v>94</v>
      </c>
      <c r="D28" s="147" t="s">
        <v>56</v>
      </c>
      <c r="E28" s="147" t="s">
        <v>57</v>
      </c>
      <c r="F28" s="147" t="s">
        <v>70</v>
      </c>
      <c r="G28" s="148" t="s">
        <v>117</v>
      </c>
      <c r="H28" s="148"/>
      <c r="I28" s="148"/>
      <c r="J28" s="148" t="s">
        <v>53</v>
      </c>
    </row>
    <row r="29" spans="1:10" ht="15">
      <c r="A29" s="13">
        <v>18</v>
      </c>
      <c r="B29" s="153" t="s">
        <v>95</v>
      </c>
      <c r="C29" s="147" t="s">
        <v>96</v>
      </c>
      <c r="D29" s="147" t="s">
        <v>97</v>
      </c>
      <c r="E29" s="149" t="s">
        <v>98</v>
      </c>
      <c r="F29" s="149" t="s">
        <v>99</v>
      </c>
      <c r="G29" s="148" t="s">
        <v>117</v>
      </c>
      <c r="H29" s="148"/>
      <c r="I29" s="148"/>
      <c r="J29" s="148" t="s">
        <v>53</v>
      </c>
    </row>
    <row r="30" spans="1:10" ht="15">
      <c r="A30" s="13">
        <v>19</v>
      </c>
      <c r="B30" s="153" t="s">
        <v>100</v>
      </c>
      <c r="C30" s="147" t="s">
        <v>101</v>
      </c>
      <c r="D30" s="147" t="s">
        <v>56</v>
      </c>
      <c r="E30" s="147" t="s">
        <v>57</v>
      </c>
      <c r="F30" s="147" t="s">
        <v>102</v>
      </c>
      <c r="G30" s="148" t="s">
        <v>117</v>
      </c>
      <c r="H30" s="148"/>
      <c r="I30" s="148"/>
      <c r="J30" s="148" t="s">
        <v>53</v>
      </c>
    </row>
    <row r="31" spans="1:10" ht="15">
      <c r="A31" s="13">
        <v>20</v>
      </c>
      <c r="B31" s="153" t="s">
        <v>123</v>
      </c>
      <c r="C31" s="147" t="s">
        <v>113</v>
      </c>
      <c r="D31" s="147" t="s">
        <v>97</v>
      </c>
      <c r="E31" s="147" t="s">
        <v>57</v>
      </c>
      <c r="F31" s="147" t="s">
        <v>60</v>
      </c>
      <c r="G31" s="148" t="s">
        <v>117</v>
      </c>
      <c r="H31" s="148"/>
      <c r="I31" s="148"/>
      <c r="J31" s="148" t="s">
        <v>53</v>
      </c>
    </row>
    <row r="32" spans="1:10" ht="15">
      <c r="A32" s="13">
        <v>21</v>
      </c>
      <c r="B32" s="153" t="s">
        <v>103</v>
      </c>
      <c r="C32" s="147" t="s">
        <v>128</v>
      </c>
      <c r="D32" s="147" t="s">
        <v>29</v>
      </c>
      <c r="E32" s="147" t="s">
        <v>105</v>
      </c>
      <c r="F32" s="147" t="s">
        <v>70</v>
      </c>
      <c r="G32" s="148"/>
      <c r="H32" s="148" t="s">
        <v>117</v>
      </c>
      <c r="I32" s="148" t="s">
        <v>117</v>
      </c>
      <c r="J32" s="148" t="s">
        <v>53</v>
      </c>
    </row>
    <row r="33" spans="1:10" ht="15">
      <c r="A33" s="13">
        <v>22</v>
      </c>
      <c r="B33" s="153" t="s">
        <v>106</v>
      </c>
      <c r="C33" s="147" t="s">
        <v>107</v>
      </c>
      <c r="D33" s="147" t="s">
        <v>63</v>
      </c>
      <c r="E33" s="150" t="s">
        <v>57</v>
      </c>
      <c r="F33" s="147" t="s">
        <v>70</v>
      </c>
      <c r="G33" s="148" t="s">
        <v>117</v>
      </c>
      <c r="H33" s="148"/>
      <c r="I33" s="148" t="s">
        <v>117</v>
      </c>
      <c r="J33" s="148" t="s">
        <v>53</v>
      </c>
    </row>
    <row r="34" spans="1:10" ht="15">
      <c r="A34" s="13">
        <v>23</v>
      </c>
      <c r="B34" s="153" t="s">
        <v>108</v>
      </c>
      <c r="C34" s="147" t="s">
        <v>109</v>
      </c>
      <c r="D34" s="147" t="s">
        <v>63</v>
      </c>
      <c r="E34" s="147" t="s">
        <v>57</v>
      </c>
      <c r="F34" s="147" t="s">
        <v>64</v>
      </c>
      <c r="G34" s="148" t="s">
        <v>117</v>
      </c>
      <c r="H34" s="148"/>
      <c r="I34" s="148" t="s">
        <v>117</v>
      </c>
      <c r="J34" s="148" t="s">
        <v>53</v>
      </c>
    </row>
    <row r="35" spans="1:10" ht="15">
      <c r="A35" s="13">
        <v>24</v>
      </c>
      <c r="B35" s="155" t="s">
        <v>110</v>
      </c>
      <c r="C35" s="151" t="s">
        <v>111</v>
      </c>
      <c r="D35" s="151" t="s">
        <v>112</v>
      </c>
      <c r="E35" s="147" t="s">
        <v>57</v>
      </c>
      <c r="F35" s="147" t="s">
        <v>60</v>
      </c>
      <c r="G35" s="148" t="s">
        <v>117</v>
      </c>
      <c r="H35" s="148"/>
      <c r="I35" s="148"/>
      <c r="J35" s="148" t="s">
        <v>53</v>
      </c>
    </row>
    <row r="36" spans="1:10" ht="15">
      <c r="A36" s="33" t="s">
        <v>124</v>
      </c>
      <c r="B36" s="156"/>
      <c r="C36" s="34"/>
      <c r="D36" s="34"/>
      <c r="E36" s="34"/>
      <c r="F36" s="34"/>
      <c r="G36" s="34"/>
      <c r="H36" s="34"/>
      <c r="I36" s="34"/>
      <c r="J36" s="34"/>
    </row>
    <row r="37" spans="1:10" ht="15">
      <c r="A37" s="33"/>
      <c r="B37" s="156"/>
      <c r="C37" s="34"/>
      <c r="D37" s="34"/>
      <c r="E37" s="34"/>
      <c r="F37" s="34"/>
      <c r="G37" s="34"/>
      <c r="H37" s="34"/>
      <c r="I37" s="34"/>
      <c r="J37" s="34"/>
    </row>
    <row r="38" spans="1:10" ht="15">
      <c r="A38" s="35"/>
      <c r="B38" s="157"/>
      <c r="C38" s="34"/>
      <c r="D38" s="34"/>
      <c r="E38" s="34"/>
      <c r="F38" s="34"/>
      <c r="G38" s="34"/>
      <c r="H38" s="34"/>
      <c r="I38" s="34"/>
      <c r="J38" s="34"/>
    </row>
    <row r="39" spans="1:10" ht="15">
      <c r="A39" s="33"/>
      <c r="B39" s="156" t="s">
        <v>12</v>
      </c>
      <c r="C39" s="34"/>
      <c r="D39" s="34"/>
      <c r="E39" s="34"/>
      <c r="F39" s="34"/>
      <c r="G39" s="34"/>
      <c r="H39" s="34"/>
      <c r="I39" s="34"/>
      <c r="J39" s="34"/>
    </row>
    <row r="40" spans="1:10" ht="15">
      <c r="A40" s="33"/>
      <c r="B40" s="156"/>
      <c r="C40" s="34"/>
      <c r="D40" s="34"/>
      <c r="E40" s="34"/>
      <c r="F40" s="34"/>
      <c r="G40" s="34"/>
      <c r="H40" s="34"/>
      <c r="I40" s="34"/>
      <c r="J40" s="34"/>
    </row>
    <row r="41" spans="1:10" ht="15">
      <c r="A41" s="33"/>
      <c r="B41" s="156"/>
      <c r="C41" s="34"/>
      <c r="D41" s="34"/>
      <c r="E41" s="34"/>
      <c r="F41" s="34"/>
      <c r="G41" s="34"/>
      <c r="H41" s="34"/>
      <c r="I41" s="34"/>
      <c r="J41" s="34"/>
    </row>
    <row r="43" ht="15">
      <c r="B43" s="156" t="s">
        <v>32</v>
      </c>
    </row>
  </sheetData>
  <sheetProtection/>
  <mergeCells count="1"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9">
      <selection activeCell="E31" sqref="E31"/>
    </sheetView>
  </sheetViews>
  <sheetFormatPr defaultColWidth="9.140625" defaultRowHeight="15"/>
  <cols>
    <col min="2" max="2" width="19.00390625" style="163" customWidth="1"/>
    <col min="5" max="5" width="11.8515625" style="0" customWidth="1"/>
    <col min="6" max="6" width="13.140625" style="0" customWidth="1"/>
    <col min="7" max="7" width="11.7109375" style="0" customWidth="1"/>
    <col min="11" max="11" width="12.00390625" style="0" customWidth="1"/>
    <col min="12" max="12" width="11.7109375" style="0" customWidth="1"/>
    <col min="13" max="13" width="12.57421875" style="0" customWidth="1"/>
  </cols>
  <sheetData>
    <row r="1" spans="1:14" ht="15">
      <c r="A1" s="131" t="s">
        <v>47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61"/>
      <c r="N1" s="61"/>
    </row>
    <row r="2" spans="1:14" ht="15">
      <c r="A2" s="132" t="s">
        <v>0</v>
      </c>
      <c r="B2" s="158" t="s">
        <v>33</v>
      </c>
      <c r="C2" s="132" t="s">
        <v>11</v>
      </c>
      <c r="D2" s="132"/>
      <c r="E2" s="132"/>
      <c r="F2" s="132"/>
      <c r="G2" s="132"/>
      <c r="H2" s="69"/>
      <c r="I2" s="132" t="s">
        <v>10</v>
      </c>
      <c r="J2" s="132"/>
      <c r="K2" s="132"/>
      <c r="L2" s="132"/>
      <c r="M2" s="132"/>
      <c r="N2" s="70"/>
    </row>
    <row r="3" spans="1:14" ht="15">
      <c r="A3" s="132"/>
      <c r="B3" s="158"/>
      <c r="C3" s="71" t="s">
        <v>34</v>
      </c>
      <c r="D3" s="72" t="s">
        <v>35</v>
      </c>
      <c r="E3" s="133" t="s">
        <v>36</v>
      </c>
      <c r="F3" s="133"/>
      <c r="G3" s="133"/>
      <c r="H3" s="73"/>
      <c r="I3" s="71" t="s">
        <v>34</v>
      </c>
      <c r="J3" s="72" t="s">
        <v>37</v>
      </c>
      <c r="K3" s="133" t="s">
        <v>36</v>
      </c>
      <c r="L3" s="133"/>
      <c r="M3" s="133"/>
      <c r="N3" s="74"/>
    </row>
    <row r="4" spans="1:14" ht="15">
      <c r="A4" s="132"/>
      <c r="B4" s="158" t="s">
        <v>6</v>
      </c>
      <c r="C4" s="55" t="s">
        <v>38</v>
      </c>
      <c r="D4" s="56" t="s">
        <v>39</v>
      </c>
      <c r="E4" s="57" t="s">
        <v>40</v>
      </c>
      <c r="F4" s="57" t="s">
        <v>41</v>
      </c>
      <c r="G4" s="57" t="s">
        <v>42</v>
      </c>
      <c r="H4" s="75" t="s">
        <v>49</v>
      </c>
      <c r="I4" s="55" t="s">
        <v>38</v>
      </c>
      <c r="J4" s="56" t="s">
        <v>39</v>
      </c>
      <c r="K4" s="57" t="s">
        <v>40</v>
      </c>
      <c r="L4" s="57" t="s">
        <v>41</v>
      </c>
      <c r="M4" s="57" t="s">
        <v>42</v>
      </c>
      <c r="N4" s="76" t="s">
        <v>49</v>
      </c>
    </row>
    <row r="5" spans="1:14" ht="15">
      <c r="A5" s="102" t="s">
        <v>55</v>
      </c>
      <c r="B5" s="159" t="s">
        <v>125</v>
      </c>
      <c r="C5" s="77">
        <v>0</v>
      </c>
      <c r="D5" s="77">
        <v>0</v>
      </c>
      <c r="E5" s="77">
        <v>0</v>
      </c>
      <c r="F5" s="77">
        <v>0</v>
      </c>
      <c r="G5" s="77">
        <v>0</v>
      </c>
      <c r="H5" s="77">
        <f>SUM(C5:G5)</f>
        <v>0</v>
      </c>
      <c r="I5" s="77">
        <v>33</v>
      </c>
      <c r="J5" s="77">
        <v>33</v>
      </c>
      <c r="K5" s="77">
        <v>10</v>
      </c>
      <c r="L5" s="77">
        <v>9</v>
      </c>
      <c r="M5" s="77">
        <v>9</v>
      </c>
      <c r="N5" s="77">
        <f>SUM(I5:M5)</f>
        <v>94</v>
      </c>
    </row>
    <row r="6" spans="1:14" ht="15">
      <c r="A6" s="102" t="s">
        <v>122</v>
      </c>
      <c r="B6" s="159" t="s">
        <v>114</v>
      </c>
      <c r="C6" s="77">
        <v>26</v>
      </c>
      <c r="D6" s="77">
        <v>26</v>
      </c>
      <c r="E6" s="77">
        <v>8</v>
      </c>
      <c r="F6" s="77">
        <v>9</v>
      </c>
      <c r="G6" s="77">
        <v>8</v>
      </c>
      <c r="H6" s="77">
        <f aca="true" t="shared" si="0" ref="H6:H28">SUM(C6:G6)</f>
        <v>77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f aca="true" t="shared" si="1" ref="N6:N28">SUM(I6:M6)</f>
        <v>0</v>
      </c>
    </row>
    <row r="7" spans="1:14" ht="15">
      <c r="A7" s="102" t="s">
        <v>58</v>
      </c>
      <c r="B7" s="159" t="s">
        <v>59</v>
      </c>
      <c r="C7" s="58">
        <v>20</v>
      </c>
      <c r="D7" s="58">
        <v>16</v>
      </c>
      <c r="E7" s="58">
        <v>6</v>
      </c>
      <c r="F7" s="58">
        <v>7</v>
      </c>
      <c r="G7" s="58">
        <v>7</v>
      </c>
      <c r="H7" s="77">
        <f t="shared" si="0"/>
        <v>56</v>
      </c>
      <c r="I7" s="58">
        <v>9</v>
      </c>
      <c r="J7" s="58">
        <v>17</v>
      </c>
      <c r="K7" s="58">
        <v>5</v>
      </c>
      <c r="L7" s="58">
        <v>4</v>
      </c>
      <c r="M7" s="58">
        <v>4</v>
      </c>
      <c r="N7" s="77">
        <f t="shared" si="1"/>
        <v>39</v>
      </c>
    </row>
    <row r="8" spans="1:14" ht="15">
      <c r="A8" s="102" t="s">
        <v>61</v>
      </c>
      <c r="B8" s="159" t="s">
        <v>62</v>
      </c>
      <c r="C8" s="58">
        <v>25</v>
      </c>
      <c r="D8" s="58">
        <v>27</v>
      </c>
      <c r="E8" s="58">
        <v>10</v>
      </c>
      <c r="F8" s="58">
        <v>9</v>
      </c>
      <c r="G8" s="58">
        <v>8</v>
      </c>
      <c r="H8" s="77">
        <f t="shared" si="0"/>
        <v>79</v>
      </c>
      <c r="I8" s="58">
        <v>24</v>
      </c>
      <c r="J8" s="58">
        <v>25</v>
      </c>
      <c r="K8" s="58">
        <v>4</v>
      </c>
      <c r="L8" s="58">
        <v>5</v>
      </c>
      <c r="M8" s="58">
        <v>6</v>
      </c>
      <c r="N8" s="77">
        <f t="shared" si="1"/>
        <v>64</v>
      </c>
    </row>
    <row r="9" spans="1:14" ht="15">
      <c r="A9" s="102" t="s">
        <v>65</v>
      </c>
      <c r="B9" s="159" t="s">
        <v>66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77">
        <f t="shared" si="0"/>
        <v>0</v>
      </c>
      <c r="I9" s="58">
        <v>7</v>
      </c>
      <c r="J9" s="58">
        <v>12</v>
      </c>
      <c r="K9" s="58">
        <v>5</v>
      </c>
      <c r="L9" s="58">
        <v>1</v>
      </c>
      <c r="M9" s="58">
        <v>2</v>
      </c>
      <c r="N9" s="77">
        <f t="shared" si="1"/>
        <v>27</v>
      </c>
    </row>
    <row r="10" spans="1:14" ht="15">
      <c r="A10" s="102" t="s">
        <v>68</v>
      </c>
      <c r="B10" s="159" t="s">
        <v>69</v>
      </c>
      <c r="C10" s="58">
        <v>21</v>
      </c>
      <c r="D10" s="58">
        <v>18</v>
      </c>
      <c r="E10" s="58">
        <v>5</v>
      </c>
      <c r="F10" s="58">
        <v>6</v>
      </c>
      <c r="G10" s="58">
        <v>6</v>
      </c>
      <c r="H10" s="77">
        <f t="shared" si="0"/>
        <v>56</v>
      </c>
      <c r="I10" s="58">
        <v>29</v>
      </c>
      <c r="J10" s="58">
        <v>26</v>
      </c>
      <c r="K10" s="58">
        <v>7</v>
      </c>
      <c r="L10" s="58">
        <v>8</v>
      </c>
      <c r="M10" s="58">
        <v>8</v>
      </c>
      <c r="N10" s="77">
        <f t="shared" si="1"/>
        <v>78</v>
      </c>
    </row>
    <row r="11" spans="1:14" ht="15">
      <c r="A11" s="104" t="s">
        <v>71</v>
      </c>
      <c r="B11" s="159" t="s">
        <v>72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77">
        <f t="shared" si="0"/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7">
        <f t="shared" si="1"/>
        <v>0</v>
      </c>
    </row>
    <row r="12" spans="1:14" ht="15">
      <c r="A12" s="102" t="s">
        <v>75</v>
      </c>
      <c r="B12" s="159" t="s">
        <v>76</v>
      </c>
      <c r="C12" s="58">
        <v>20</v>
      </c>
      <c r="D12" s="58">
        <v>15</v>
      </c>
      <c r="E12" s="58">
        <v>6</v>
      </c>
      <c r="F12" s="58">
        <v>7</v>
      </c>
      <c r="G12" s="58">
        <v>6</v>
      </c>
      <c r="H12" s="77">
        <f t="shared" si="0"/>
        <v>54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77">
        <f t="shared" si="1"/>
        <v>0</v>
      </c>
    </row>
    <row r="13" spans="1:14" ht="15">
      <c r="A13" s="102" t="s">
        <v>77</v>
      </c>
      <c r="B13" s="159" t="s">
        <v>78</v>
      </c>
      <c r="C13" s="58">
        <v>22</v>
      </c>
      <c r="D13" s="58">
        <v>20</v>
      </c>
      <c r="E13" s="58">
        <v>9</v>
      </c>
      <c r="F13" s="58">
        <v>8</v>
      </c>
      <c r="G13" s="58">
        <v>8</v>
      </c>
      <c r="H13" s="77">
        <f t="shared" si="0"/>
        <v>67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77">
        <f t="shared" si="1"/>
        <v>0</v>
      </c>
    </row>
    <row r="14" spans="1:14" ht="15">
      <c r="A14" s="102" t="s">
        <v>80</v>
      </c>
      <c r="B14" s="159" t="s">
        <v>81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77">
        <f t="shared" si="0"/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77">
        <f t="shared" si="1"/>
        <v>0</v>
      </c>
    </row>
    <row r="15" spans="1:14" ht="15">
      <c r="A15" s="102" t="s">
        <v>82</v>
      </c>
      <c r="B15" s="159" t="s">
        <v>83</v>
      </c>
      <c r="C15" s="58">
        <v>31</v>
      </c>
      <c r="D15" s="58">
        <v>28</v>
      </c>
      <c r="E15" s="58">
        <v>9</v>
      </c>
      <c r="F15" s="58">
        <v>9</v>
      </c>
      <c r="G15" s="58">
        <v>8</v>
      </c>
      <c r="H15" s="77">
        <f t="shared" si="0"/>
        <v>85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77">
        <f t="shared" si="1"/>
        <v>0</v>
      </c>
    </row>
    <row r="16" spans="1:14" ht="15">
      <c r="A16" s="102" t="s">
        <v>84</v>
      </c>
      <c r="B16" s="159" t="s">
        <v>85</v>
      </c>
      <c r="C16" s="58">
        <v>5</v>
      </c>
      <c r="D16" s="58">
        <v>17</v>
      </c>
      <c r="E16" s="58">
        <v>9</v>
      </c>
      <c r="F16" s="58">
        <v>5</v>
      </c>
      <c r="G16" s="58">
        <v>5</v>
      </c>
      <c r="H16" s="77">
        <f t="shared" si="0"/>
        <v>41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77">
        <f t="shared" si="1"/>
        <v>0</v>
      </c>
    </row>
    <row r="17" spans="1:14" ht="15">
      <c r="A17" s="104" t="s">
        <v>87</v>
      </c>
      <c r="B17" s="159" t="s">
        <v>88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77">
        <f t="shared" si="0"/>
        <v>0</v>
      </c>
      <c r="I17" s="58">
        <v>13</v>
      </c>
      <c r="J17" s="58">
        <v>10</v>
      </c>
      <c r="K17" s="58">
        <v>4</v>
      </c>
      <c r="L17" s="58">
        <v>5</v>
      </c>
      <c r="M17" s="58">
        <v>5</v>
      </c>
      <c r="N17" s="77">
        <f t="shared" si="1"/>
        <v>37</v>
      </c>
    </row>
    <row r="18" spans="1:14" ht="15">
      <c r="A18" s="102" t="s">
        <v>89</v>
      </c>
      <c r="B18" s="159" t="s">
        <v>90</v>
      </c>
      <c r="C18" s="58">
        <v>17</v>
      </c>
      <c r="D18" s="58">
        <v>23</v>
      </c>
      <c r="E18" s="58">
        <v>8</v>
      </c>
      <c r="F18" s="58">
        <v>7</v>
      </c>
      <c r="G18" s="58">
        <v>7</v>
      </c>
      <c r="H18" s="77">
        <f t="shared" si="0"/>
        <v>62</v>
      </c>
      <c r="I18" s="58">
        <v>5</v>
      </c>
      <c r="J18" s="58">
        <v>8</v>
      </c>
      <c r="K18" s="58">
        <v>3</v>
      </c>
      <c r="L18" s="58">
        <v>4</v>
      </c>
      <c r="M18" s="58">
        <v>4</v>
      </c>
      <c r="N18" s="77">
        <f t="shared" si="1"/>
        <v>24</v>
      </c>
    </row>
    <row r="19" spans="1:14" ht="15">
      <c r="A19" s="102" t="s">
        <v>118</v>
      </c>
      <c r="B19" s="159" t="s">
        <v>119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77">
        <f t="shared" si="0"/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77">
        <f t="shared" si="1"/>
        <v>0</v>
      </c>
    </row>
    <row r="20" spans="1:14" ht="15">
      <c r="A20" s="102" t="s">
        <v>91</v>
      </c>
      <c r="B20" s="159" t="s">
        <v>92</v>
      </c>
      <c r="C20" s="113"/>
      <c r="D20" s="113"/>
      <c r="E20" s="113"/>
      <c r="F20" s="113"/>
      <c r="G20" s="113"/>
      <c r="H20" s="114">
        <f t="shared" si="0"/>
        <v>0</v>
      </c>
      <c r="I20" s="113"/>
      <c r="J20" s="113"/>
      <c r="K20" s="113"/>
      <c r="L20" s="113"/>
      <c r="M20" s="113"/>
      <c r="N20" s="114">
        <f t="shared" si="1"/>
        <v>0</v>
      </c>
    </row>
    <row r="21" spans="1:14" ht="15">
      <c r="A21" s="102" t="s">
        <v>93</v>
      </c>
      <c r="B21" s="159" t="s">
        <v>94</v>
      </c>
      <c r="C21" s="58">
        <v>4</v>
      </c>
      <c r="D21" s="58">
        <v>13</v>
      </c>
      <c r="E21" s="58">
        <v>3</v>
      </c>
      <c r="F21" s="58">
        <v>4</v>
      </c>
      <c r="G21" s="58">
        <v>4</v>
      </c>
      <c r="H21" s="77">
        <f t="shared" si="0"/>
        <v>28</v>
      </c>
      <c r="I21" s="58">
        <v>11</v>
      </c>
      <c r="J21" s="58">
        <v>23</v>
      </c>
      <c r="K21" s="58">
        <v>4</v>
      </c>
      <c r="L21" s="58">
        <v>6</v>
      </c>
      <c r="M21" s="58">
        <v>6</v>
      </c>
      <c r="N21" s="77">
        <f t="shared" si="1"/>
        <v>50</v>
      </c>
    </row>
    <row r="22" spans="1:14" ht="15">
      <c r="A22" s="102" t="s">
        <v>95</v>
      </c>
      <c r="B22" s="159" t="s">
        <v>96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77">
        <f t="shared" si="0"/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77">
        <f t="shared" si="1"/>
        <v>0</v>
      </c>
    </row>
    <row r="23" spans="1:14" ht="15">
      <c r="A23" s="102" t="s">
        <v>100</v>
      </c>
      <c r="B23" s="159" t="s">
        <v>101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77">
        <f t="shared" si="0"/>
        <v>0</v>
      </c>
      <c r="I23" s="58">
        <v>19</v>
      </c>
      <c r="J23" s="58">
        <v>15</v>
      </c>
      <c r="K23" s="58">
        <v>5</v>
      </c>
      <c r="L23" s="58">
        <v>7</v>
      </c>
      <c r="M23" s="58">
        <v>6</v>
      </c>
      <c r="N23" s="77">
        <f t="shared" si="1"/>
        <v>52</v>
      </c>
    </row>
    <row r="24" spans="1:14" ht="15">
      <c r="A24" s="102" t="s">
        <v>123</v>
      </c>
      <c r="B24" s="159" t="s">
        <v>113</v>
      </c>
      <c r="C24" s="113"/>
      <c r="D24" s="113"/>
      <c r="E24" s="113"/>
      <c r="F24" s="113"/>
      <c r="G24" s="113"/>
      <c r="H24" s="114">
        <f t="shared" si="0"/>
        <v>0</v>
      </c>
      <c r="I24" s="113"/>
      <c r="J24" s="113"/>
      <c r="K24" s="113"/>
      <c r="L24" s="113"/>
      <c r="M24" s="113"/>
      <c r="N24" s="114">
        <f t="shared" si="1"/>
        <v>0</v>
      </c>
    </row>
    <row r="25" spans="1:14" ht="15">
      <c r="A25" s="102" t="s">
        <v>103</v>
      </c>
      <c r="B25" s="159" t="s">
        <v>128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77">
        <f t="shared" si="0"/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77">
        <f t="shared" si="1"/>
        <v>0</v>
      </c>
    </row>
    <row r="26" spans="1:14" ht="15">
      <c r="A26" s="102" t="s">
        <v>106</v>
      </c>
      <c r="B26" s="159" t="s">
        <v>107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77">
        <f t="shared" si="0"/>
        <v>0</v>
      </c>
      <c r="I26" s="58">
        <v>24</v>
      </c>
      <c r="J26" s="58">
        <v>26</v>
      </c>
      <c r="K26" s="58">
        <v>9</v>
      </c>
      <c r="L26" s="58">
        <v>8</v>
      </c>
      <c r="M26" s="58">
        <v>9</v>
      </c>
      <c r="N26" s="77">
        <f t="shared" si="1"/>
        <v>76</v>
      </c>
    </row>
    <row r="27" spans="1:14" ht="15">
      <c r="A27" s="102" t="s">
        <v>108</v>
      </c>
      <c r="B27" s="159" t="s">
        <v>109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77">
        <f t="shared" si="0"/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77">
        <f t="shared" si="1"/>
        <v>0</v>
      </c>
    </row>
    <row r="28" spans="1:14" ht="15">
      <c r="A28" s="105" t="s">
        <v>110</v>
      </c>
      <c r="B28" s="160" t="s">
        <v>111</v>
      </c>
      <c r="C28" s="58">
        <v>13</v>
      </c>
      <c r="D28" s="58">
        <v>15</v>
      </c>
      <c r="E28" s="58">
        <v>4</v>
      </c>
      <c r="F28" s="58">
        <v>5</v>
      </c>
      <c r="G28" s="58">
        <v>5</v>
      </c>
      <c r="H28" s="77">
        <f t="shared" si="0"/>
        <v>42</v>
      </c>
      <c r="I28" s="58">
        <v>19</v>
      </c>
      <c r="J28" s="58">
        <v>13</v>
      </c>
      <c r="K28" s="58">
        <v>2</v>
      </c>
      <c r="L28" s="58">
        <v>5</v>
      </c>
      <c r="M28" s="58">
        <v>5</v>
      </c>
      <c r="N28" s="77">
        <f t="shared" si="1"/>
        <v>44</v>
      </c>
    </row>
    <row r="29" spans="2:5" ht="15">
      <c r="B29" s="161" t="s">
        <v>32</v>
      </c>
      <c r="C29" s="59"/>
      <c r="D29" s="59"/>
      <c r="E29" s="60"/>
    </row>
    <row r="30" spans="2:5" ht="15">
      <c r="B30" s="162"/>
      <c r="C30" s="60"/>
      <c r="D30" s="60"/>
      <c r="E30" s="60"/>
    </row>
    <row r="31" spans="2:5" ht="15">
      <c r="B31" s="161" t="s">
        <v>12</v>
      </c>
      <c r="C31" s="60"/>
      <c r="D31" s="60"/>
      <c r="E31" s="60"/>
    </row>
  </sheetData>
  <sheetProtection/>
  <mergeCells count="6">
    <mergeCell ref="A1:L1"/>
    <mergeCell ref="A2:A4"/>
    <mergeCell ref="C2:G2"/>
    <mergeCell ref="I2:M2"/>
    <mergeCell ref="E3:G3"/>
    <mergeCell ref="K3:M3"/>
  </mergeCells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="75" zoomScaleNormal="75" zoomScalePageLayoutView="0" workbookViewId="0" topLeftCell="A1">
      <selection activeCell="C8" sqref="C8"/>
    </sheetView>
  </sheetViews>
  <sheetFormatPr defaultColWidth="9.140625" defaultRowHeight="15"/>
  <cols>
    <col min="3" max="3" width="32.28125" style="0" customWidth="1"/>
    <col min="4" max="5" width="10.7109375" style="0" customWidth="1"/>
    <col min="6" max="6" width="14.140625" style="0" customWidth="1"/>
    <col min="7" max="7" width="18.140625" style="0" customWidth="1"/>
  </cols>
  <sheetData>
    <row r="1" spans="2:8" ht="60">
      <c r="B1" s="12" t="s">
        <v>28</v>
      </c>
      <c r="C1" s="11"/>
      <c r="D1" s="11"/>
      <c r="E1" s="11"/>
      <c r="F1" s="11"/>
      <c r="G1" s="11"/>
      <c r="H1" s="11"/>
    </row>
    <row r="2" spans="1:7" ht="30">
      <c r="A2" s="15" t="s">
        <v>13</v>
      </c>
      <c r="B2" s="15" t="s">
        <v>0</v>
      </c>
      <c r="C2" s="16" t="s">
        <v>5</v>
      </c>
      <c r="D2" s="17" t="s">
        <v>3</v>
      </c>
      <c r="E2" s="17" t="s">
        <v>4</v>
      </c>
      <c r="F2" s="99" t="s">
        <v>1</v>
      </c>
      <c r="G2" s="17" t="s">
        <v>54</v>
      </c>
    </row>
    <row r="3" spans="1:7" ht="15.75">
      <c r="A3" s="164">
        <v>1</v>
      </c>
      <c r="B3" s="165" t="s">
        <v>55</v>
      </c>
      <c r="C3" s="166" t="s">
        <v>125</v>
      </c>
      <c r="D3" s="14">
        <f>Qualification_PRO!H5</f>
        <v>0</v>
      </c>
      <c r="E3" s="14">
        <f>Qualification_PRO!N5</f>
        <v>94</v>
      </c>
      <c r="F3" s="100">
        <f aca="true" t="shared" si="0" ref="F3:F26">MAX(D3:E3)</f>
        <v>94</v>
      </c>
      <c r="G3" s="58"/>
    </row>
    <row r="4" spans="1:7" ht="15.75">
      <c r="A4" s="164">
        <v>2</v>
      </c>
      <c r="B4" s="165" t="s">
        <v>82</v>
      </c>
      <c r="C4" s="166" t="s">
        <v>83</v>
      </c>
      <c r="D4" s="14">
        <f>Qualification_PRO!H15</f>
        <v>85</v>
      </c>
      <c r="E4" s="14">
        <f>Qualification_PRO!N15</f>
        <v>0</v>
      </c>
      <c r="F4" s="100">
        <f t="shared" si="0"/>
        <v>85</v>
      </c>
      <c r="G4" s="58"/>
    </row>
    <row r="5" spans="1:7" ht="15.75">
      <c r="A5" s="164">
        <v>3</v>
      </c>
      <c r="B5" s="165" t="s">
        <v>61</v>
      </c>
      <c r="C5" s="166" t="s">
        <v>62</v>
      </c>
      <c r="D5" s="14">
        <f>Qualification_PRO!H8</f>
        <v>79</v>
      </c>
      <c r="E5" s="14">
        <f>Qualification_PRO!N8</f>
        <v>64</v>
      </c>
      <c r="F5" s="100">
        <f t="shared" si="0"/>
        <v>79</v>
      </c>
      <c r="G5" s="58"/>
    </row>
    <row r="6" spans="1:7" ht="15.75">
      <c r="A6" s="164">
        <v>4</v>
      </c>
      <c r="B6" s="165" t="s">
        <v>68</v>
      </c>
      <c r="C6" s="166" t="s">
        <v>69</v>
      </c>
      <c r="D6" s="14">
        <f>Qualification_PRO!H10</f>
        <v>56</v>
      </c>
      <c r="E6" s="14">
        <f>Qualification_PRO!N10</f>
        <v>78</v>
      </c>
      <c r="F6" s="100">
        <f t="shared" si="0"/>
        <v>78</v>
      </c>
      <c r="G6" s="58"/>
    </row>
    <row r="7" spans="1:7" ht="15.75">
      <c r="A7" s="164">
        <v>5</v>
      </c>
      <c r="B7" s="165" t="s">
        <v>122</v>
      </c>
      <c r="C7" s="166" t="s">
        <v>114</v>
      </c>
      <c r="D7" s="14">
        <f>Qualification_PRO!H6</f>
        <v>77</v>
      </c>
      <c r="E7" s="14">
        <f>Qualification_PRO!N6</f>
        <v>0</v>
      </c>
      <c r="F7" s="100">
        <f t="shared" si="0"/>
        <v>77</v>
      </c>
      <c r="G7" s="58"/>
    </row>
    <row r="8" spans="1:7" ht="15.75">
      <c r="A8" s="164">
        <v>6</v>
      </c>
      <c r="B8" s="165" t="s">
        <v>106</v>
      </c>
      <c r="C8" s="166" t="s">
        <v>107</v>
      </c>
      <c r="D8" s="14">
        <f>Qualification_PRO!H26</f>
        <v>0</v>
      </c>
      <c r="E8" s="14">
        <f>Qualification_PRO!N26</f>
        <v>76</v>
      </c>
      <c r="F8" s="100">
        <f t="shared" si="0"/>
        <v>76</v>
      </c>
      <c r="G8" s="58"/>
    </row>
    <row r="9" spans="1:7" ht="15.75">
      <c r="A9" s="164">
        <v>7</v>
      </c>
      <c r="B9" s="167" t="s">
        <v>77</v>
      </c>
      <c r="C9" s="166" t="s">
        <v>78</v>
      </c>
      <c r="D9" s="14">
        <f>Qualification_PRO!H13</f>
        <v>67</v>
      </c>
      <c r="E9" s="14">
        <f>Qualification_PRO!N13</f>
        <v>0</v>
      </c>
      <c r="F9" s="100">
        <f t="shared" si="0"/>
        <v>67</v>
      </c>
      <c r="G9" s="58"/>
    </row>
    <row r="10" spans="1:7" ht="15.75">
      <c r="A10" s="164">
        <v>8</v>
      </c>
      <c r="B10" s="165" t="s">
        <v>89</v>
      </c>
      <c r="C10" s="166" t="s">
        <v>90</v>
      </c>
      <c r="D10" s="14">
        <f>Qualification_PRO!H18</f>
        <v>62</v>
      </c>
      <c r="E10" s="14">
        <f>Qualification_PRO!N18</f>
        <v>24</v>
      </c>
      <c r="F10" s="100">
        <f t="shared" si="0"/>
        <v>62</v>
      </c>
      <c r="G10" s="58"/>
    </row>
    <row r="11" spans="1:7" ht="15.75">
      <c r="A11" s="164">
        <v>9</v>
      </c>
      <c r="B11" s="165" t="s">
        <v>58</v>
      </c>
      <c r="C11" s="166" t="s">
        <v>59</v>
      </c>
      <c r="D11" s="14">
        <f>Qualification_PRO!H7</f>
        <v>56</v>
      </c>
      <c r="E11" s="14">
        <f>Qualification_PRO!N7</f>
        <v>39</v>
      </c>
      <c r="F11" s="100">
        <f t="shared" si="0"/>
        <v>56</v>
      </c>
      <c r="G11" s="58"/>
    </row>
    <row r="12" spans="1:7" ht="15.75">
      <c r="A12" s="164">
        <v>10</v>
      </c>
      <c r="B12" s="165" t="s">
        <v>75</v>
      </c>
      <c r="C12" s="166" t="s">
        <v>76</v>
      </c>
      <c r="D12" s="14">
        <f>Qualification_PRO!H12</f>
        <v>54</v>
      </c>
      <c r="E12" s="14">
        <f>Qualification_PRO!N12</f>
        <v>0</v>
      </c>
      <c r="F12" s="100">
        <f t="shared" si="0"/>
        <v>54</v>
      </c>
      <c r="G12" s="58"/>
    </row>
    <row r="13" spans="1:7" ht="15.75">
      <c r="A13" s="164">
        <v>11</v>
      </c>
      <c r="B13" s="165" t="s">
        <v>100</v>
      </c>
      <c r="C13" s="166" t="s">
        <v>101</v>
      </c>
      <c r="D13" s="14">
        <f>Qualification_PRO!H23</f>
        <v>0</v>
      </c>
      <c r="E13" s="14">
        <f>Qualification_PRO!N23</f>
        <v>52</v>
      </c>
      <c r="F13" s="100">
        <f t="shared" si="0"/>
        <v>52</v>
      </c>
      <c r="G13" s="58"/>
    </row>
    <row r="14" spans="1:7" ht="15.75">
      <c r="A14" s="164">
        <v>12</v>
      </c>
      <c r="B14" s="165" t="s">
        <v>93</v>
      </c>
      <c r="C14" s="166" t="s">
        <v>94</v>
      </c>
      <c r="D14" s="14">
        <f>Qualification_PRO!H21</f>
        <v>28</v>
      </c>
      <c r="E14" s="14">
        <f>Qualification_PRO!N21</f>
        <v>50</v>
      </c>
      <c r="F14" s="100">
        <f t="shared" si="0"/>
        <v>50</v>
      </c>
      <c r="G14" s="58"/>
    </row>
    <row r="15" spans="1:7" ht="15.75">
      <c r="A15" s="164">
        <v>13</v>
      </c>
      <c r="B15" s="168" t="s">
        <v>110</v>
      </c>
      <c r="C15" s="169" t="s">
        <v>111</v>
      </c>
      <c r="D15" s="14">
        <f>Qualification_PRO!H28</f>
        <v>42</v>
      </c>
      <c r="E15" s="14">
        <f>Qualification_PRO!N28</f>
        <v>44</v>
      </c>
      <c r="F15" s="100">
        <f t="shared" si="0"/>
        <v>44</v>
      </c>
      <c r="G15" s="58"/>
    </row>
    <row r="16" spans="1:7" ht="15.75">
      <c r="A16" s="164">
        <v>14</v>
      </c>
      <c r="B16" s="165" t="s">
        <v>84</v>
      </c>
      <c r="C16" s="166" t="s">
        <v>85</v>
      </c>
      <c r="D16" s="14">
        <f>Qualification_PRO!H16</f>
        <v>41</v>
      </c>
      <c r="E16" s="14">
        <f>Qualification_PRO!N16</f>
        <v>0</v>
      </c>
      <c r="F16" s="100">
        <f t="shared" si="0"/>
        <v>41</v>
      </c>
      <c r="G16" s="58"/>
    </row>
    <row r="17" spans="1:7" ht="15.75">
      <c r="A17" s="164">
        <v>15</v>
      </c>
      <c r="B17" s="165" t="s">
        <v>87</v>
      </c>
      <c r="C17" s="166" t="s">
        <v>88</v>
      </c>
      <c r="D17" s="14">
        <f>Qualification_PRO!H17</f>
        <v>0</v>
      </c>
      <c r="E17" s="14">
        <f>Qualification_PRO!N17</f>
        <v>37</v>
      </c>
      <c r="F17" s="100">
        <f t="shared" si="0"/>
        <v>37</v>
      </c>
      <c r="G17" s="58"/>
    </row>
    <row r="18" spans="1:7" ht="16.5" thickBot="1">
      <c r="A18" s="170">
        <v>16</v>
      </c>
      <c r="B18" s="171" t="s">
        <v>65</v>
      </c>
      <c r="C18" s="172" t="s">
        <v>66</v>
      </c>
      <c r="D18" s="120">
        <f>Qualification_PRO!H9</f>
        <v>0</v>
      </c>
      <c r="E18" s="120">
        <f>Qualification_PRO!N9</f>
        <v>27</v>
      </c>
      <c r="F18" s="121">
        <f t="shared" si="0"/>
        <v>27</v>
      </c>
      <c r="G18" s="122"/>
    </row>
    <row r="19" spans="1:7" ht="15.75">
      <c r="A19" s="164">
        <v>17</v>
      </c>
      <c r="B19" s="173" t="s">
        <v>71</v>
      </c>
      <c r="C19" s="174" t="s">
        <v>72</v>
      </c>
      <c r="D19" s="14">
        <f>Qualification_PRO!H11</f>
        <v>0</v>
      </c>
      <c r="E19" s="14">
        <f>Qualification_PRO!N11</f>
        <v>0</v>
      </c>
      <c r="F19" s="100">
        <f t="shared" si="0"/>
        <v>0</v>
      </c>
      <c r="G19" s="117"/>
    </row>
    <row r="20" spans="1:7" ht="15.75">
      <c r="A20" s="164">
        <v>18</v>
      </c>
      <c r="B20" s="165" t="s">
        <v>80</v>
      </c>
      <c r="C20" s="166" t="s">
        <v>81</v>
      </c>
      <c r="D20" s="14">
        <f>Qualification_PRO!H14</f>
        <v>0</v>
      </c>
      <c r="E20" s="14">
        <f>Qualification_PRO!N14</f>
        <v>0</v>
      </c>
      <c r="F20" s="100">
        <f t="shared" si="0"/>
        <v>0</v>
      </c>
      <c r="G20" s="58"/>
    </row>
    <row r="21" spans="1:7" ht="15.75">
      <c r="A21" s="164">
        <v>19</v>
      </c>
      <c r="B21" s="165" t="s">
        <v>118</v>
      </c>
      <c r="C21" s="166" t="s">
        <v>119</v>
      </c>
      <c r="D21" s="14">
        <f>Qualification_PRO!H19</f>
        <v>0</v>
      </c>
      <c r="E21" s="14">
        <f>Qualification_PRO!N19</f>
        <v>0</v>
      </c>
      <c r="F21" s="100">
        <f t="shared" si="0"/>
        <v>0</v>
      </c>
      <c r="G21" s="58"/>
    </row>
    <row r="22" spans="1:7" ht="15.75">
      <c r="A22" s="164">
        <v>20</v>
      </c>
      <c r="B22" s="165" t="s">
        <v>95</v>
      </c>
      <c r="C22" s="166" t="s">
        <v>96</v>
      </c>
      <c r="D22" s="14">
        <f>Qualification_PRO!H22</f>
        <v>0</v>
      </c>
      <c r="E22" s="14">
        <f>Qualification_PRO!N22</f>
        <v>0</v>
      </c>
      <c r="F22" s="100">
        <f t="shared" si="0"/>
        <v>0</v>
      </c>
      <c r="G22" s="58"/>
    </row>
    <row r="23" spans="1:7" ht="15.75">
      <c r="A23" s="164">
        <v>21</v>
      </c>
      <c r="B23" s="165" t="s">
        <v>103</v>
      </c>
      <c r="C23" s="166" t="s">
        <v>104</v>
      </c>
      <c r="D23" s="14">
        <f>Qualification_PRO!H25</f>
        <v>0</v>
      </c>
      <c r="E23" s="14">
        <f>Qualification_PRO!N25</f>
        <v>0</v>
      </c>
      <c r="F23" s="100">
        <f t="shared" si="0"/>
        <v>0</v>
      </c>
      <c r="G23" s="58"/>
    </row>
    <row r="24" spans="1:7" ht="15.75">
      <c r="A24" s="164">
        <v>22</v>
      </c>
      <c r="B24" s="165" t="s">
        <v>108</v>
      </c>
      <c r="C24" s="166" t="s">
        <v>109</v>
      </c>
      <c r="D24" s="14">
        <f>Qualification_PRO!H27</f>
        <v>0</v>
      </c>
      <c r="E24" s="14">
        <f>Qualification_PRO!N27</f>
        <v>0</v>
      </c>
      <c r="F24" s="100">
        <f t="shared" si="0"/>
        <v>0</v>
      </c>
      <c r="G24" s="58"/>
    </row>
    <row r="25" spans="1:7" ht="15.75">
      <c r="A25" s="164">
        <v>23</v>
      </c>
      <c r="B25" s="165" t="s">
        <v>123</v>
      </c>
      <c r="C25" s="166" t="s">
        <v>113</v>
      </c>
      <c r="D25" s="14">
        <f>Qualification_PRO!H24</f>
        <v>0</v>
      </c>
      <c r="E25" s="14">
        <f>Qualification_PRO!N24</f>
        <v>0</v>
      </c>
      <c r="F25" s="100">
        <f t="shared" si="0"/>
        <v>0</v>
      </c>
      <c r="G25" s="58"/>
    </row>
    <row r="26" spans="1:7" ht="15.75">
      <c r="A26" s="164">
        <v>24</v>
      </c>
      <c r="B26" s="165" t="s">
        <v>91</v>
      </c>
      <c r="C26" s="166" t="s">
        <v>92</v>
      </c>
      <c r="D26" s="14">
        <f>Qualification_PRO!H20</f>
        <v>0</v>
      </c>
      <c r="E26" s="14">
        <f>Qualification_PRO!N20</f>
        <v>0</v>
      </c>
      <c r="F26" s="100">
        <f t="shared" si="0"/>
        <v>0</v>
      </c>
      <c r="G26" s="58"/>
    </row>
    <row r="27" spans="1:2" ht="15">
      <c r="A27" s="32" t="s">
        <v>132</v>
      </c>
      <c r="B27" s="34"/>
    </row>
    <row r="28" ht="21">
      <c r="C28" s="10" t="s">
        <v>48</v>
      </c>
    </row>
    <row r="29" ht="21">
      <c r="C29" s="10"/>
    </row>
    <row r="30" ht="23.25" customHeight="1">
      <c r="C30" s="10" t="s">
        <v>12</v>
      </c>
    </row>
    <row r="34" ht="105" customHeight="1"/>
  </sheetData>
  <sheetProtection selectLockedCells="1"/>
  <autoFilter ref="B2:F2">
    <sortState ref="B3:F30">
      <sortCondition descending="1" sortBy="value" ref="F3:F30"/>
    </sortState>
  </autoFilter>
  <printOptions/>
  <pageMargins left="0.25" right="0.25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6">
      <selection activeCell="I6" sqref="I6"/>
    </sheetView>
  </sheetViews>
  <sheetFormatPr defaultColWidth="9.140625" defaultRowHeight="15"/>
  <cols>
    <col min="3" max="3" width="26.7109375" style="0" customWidth="1"/>
    <col min="4" max="4" width="18.57421875" style="0" customWidth="1"/>
    <col min="5" max="5" width="18.7109375" style="0" customWidth="1"/>
    <col min="6" max="6" width="18.28125" style="0" customWidth="1"/>
  </cols>
  <sheetData>
    <row r="1" spans="1:6" ht="20.25" customHeight="1">
      <c r="A1" s="18"/>
      <c r="B1" s="18"/>
      <c r="D1" s="40"/>
      <c r="E1" s="40"/>
      <c r="F1" s="28"/>
    </row>
    <row r="2" spans="1:6" ht="20.25" customHeight="1">
      <c r="A2" s="18"/>
      <c r="B2" s="18"/>
      <c r="D2" s="40" t="s">
        <v>129</v>
      </c>
      <c r="E2" s="40"/>
      <c r="F2" s="28"/>
    </row>
    <row r="3" spans="1:6" ht="20.25" customHeight="1">
      <c r="A3" s="18"/>
      <c r="B3" s="18"/>
      <c r="D3" s="41" t="s">
        <v>130</v>
      </c>
      <c r="E3" s="41"/>
      <c r="F3" s="28"/>
    </row>
    <row r="4" spans="1:6" ht="20.25" customHeight="1">
      <c r="A4" s="18"/>
      <c r="B4" s="18"/>
      <c r="D4" s="134" t="s">
        <v>46</v>
      </c>
      <c r="E4" s="134"/>
      <c r="F4" s="28"/>
    </row>
    <row r="5" spans="1:6" ht="15">
      <c r="A5" s="18"/>
      <c r="B5" s="18"/>
      <c r="D5" s="134"/>
      <c r="E5" s="134"/>
      <c r="F5" s="28"/>
    </row>
    <row r="6" spans="1:7" ht="15" customHeight="1">
      <c r="A6" s="18"/>
      <c r="B6" s="18"/>
      <c r="C6" s="36"/>
      <c r="D6" s="130" t="s">
        <v>50</v>
      </c>
      <c r="E6" s="130"/>
      <c r="F6" s="36"/>
      <c r="G6" s="19"/>
    </row>
    <row r="7" spans="1:7" ht="15.75" thickBot="1">
      <c r="A7" s="18"/>
      <c r="B7" s="18"/>
      <c r="C7" s="37"/>
      <c r="D7" s="42"/>
      <c r="E7" s="37"/>
      <c r="F7" s="37"/>
      <c r="G7" s="20"/>
    </row>
    <row r="8" spans="1:6" ht="15.75" thickBot="1">
      <c r="A8" s="21"/>
      <c r="B8" s="21"/>
      <c r="C8" s="21"/>
      <c r="D8" s="135" t="s">
        <v>30</v>
      </c>
      <c r="E8" s="136"/>
      <c r="F8" s="137"/>
    </row>
    <row r="9" spans="1:6" ht="15.75" thickBot="1">
      <c r="A9" s="22"/>
      <c r="B9" s="22" t="s">
        <v>15</v>
      </c>
      <c r="C9" s="23" t="s">
        <v>16</v>
      </c>
      <c r="D9" s="39" t="s">
        <v>17</v>
      </c>
      <c r="E9" s="24" t="s">
        <v>2</v>
      </c>
      <c r="F9" s="25" t="s">
        <v>18</v>
      </c>
    </row>
    <row r="10" spans="1:6" ht="15">
      <c r="A10" s="26">
        <v>1</v>
      </c>
      <c r="B10" s="102" t="s">
        <v>82</v>
      </c>
      <c r="C10" s="103" t="s">
        <v>83</v>
      </c>
      <c r="D10" s="44">
        <v>10</v>
      </c>
      <c r="E10" s="45">
        <v>100</v>
      </c>
      <c r="F10" s="27">
        <f aca="true" t="shared" si="0" ref="F10:F33">D10+E10</f>
        <v>110</v>
      </c>
    </row>
    <row r="11" spans="1:6" ht="15">
      <c r="A11" s="26">
        <v>2</v>
      </c>
      <c r="B11" s="102" t="s">
        <v>55</v>
      </c>
      <c r="C11" s="103" t="s">
        <v>125</v>
      </c>
      <c r="D11" s="43">
        <v>12</v>
      </c>
      <c r="E11" s="45">
        <v>88</v>
      </c>
      <c r="F11" s="27">
        <f t="shared" si="0"/>
        <v>100</v>
      </c>
    </row>
    <row r="12" spans="1:6" ht="15">
      <c r="A12" s="26">
        <v>3</v>
      </c>
      <c r="B12" s="102" t="s">
        <v>106</v>
      </c>
      <c r="C12" s="103" t="s">
        <v>107</v>
      </c>
      <c r="D12" s="44">
        <v>4</v>
      </c>
      <c r="E12" s="45">
        <v>78</v>
      </c>
      <c r="F12" s="27">
        <f t="shared" si="0"/>
        <v>82</v>
      </c>
    </row>
    <row r="13" spans="1:6" ht="15">
      <c r="A13" s="26">
        <v>4</v>
      </c>
      <c r="B13" s="102" t="s">
        <v>93</v>
      </c>
      <c r="C13" s="103" t="s">
        <v>94</v>
      </c>
      <c r="D13" s="44">
        <v>2</v>
      </c>
      <c r="E13" s="45">
        <v>69</v>
      </c>
      <c r="F13" s="27">
        <f t="shared" si="0"/>
        <v>71</v>
      </c>
    </row>
    <row r="14" spans="1:6" ht="15">
      <c r="A14" s="26">
        <v>5</v>
      </c>
      <c r="B14" s="102" t="s">
        <v>58</v>
      </c>
      <c r="C14" s="103" t="s">
        <v>59</v>
      </c>
      <c r="D14" s="44">
        <v>2</v>
      </c>
      <c r="E14" s="45">
        <v>61</v>
      </c>
      <c r="F14" s="27">
        <f t="shared" si="0"/>
        <v>63</v>
      </c>
    </row>
    <row r="15" spans="1:6" ht="15">
      <c r="A15" s="26">
        <v>6</v>
      </c>
      <c r="B15" s="102" t="s">
        <v>75</v>
      </c>
      <c r="C15" s="103" t="s">
        <v>76</v>
      </c>
      <c r="D15" s="43">
        <v>2</v>
      </c>
      <c r="E15" s="45">
        <v>61</v>
      </c>
      <c r="F15" s="27">
        <f t="shared" si="0"/>
        <v>63</v>
      </c>
    </row>
    <row r="16" spans="1:6" ht="15">
      <c r="A16" s="26">
        <v>7</v>
      </c>
      <c r="B16" s="104" t="s">
        <v>61</v>
      </c>
      <c r="C16" s="103" t="s">
        <v>62</v>
      </c>
      <c r="D16" s="43">
        <v>8</v>
      </c>
      <c r="E16" s="45">
        <v>54</v>
      </c>
      <c r="F16" s="27">
        <f t="shared" si="0"/>
        <v>62</v>
      </c>
    </row>
    <row r="17" spans="1:6" ht="15">
      <c r="A17" s="26">
        <v>8</v>
      </c>
      <c r="B17" s="105" t="s">
        <v>110</v>
      </c>
      <c r="C17" s="106" t="s">
        <v>111</v>
      </c>
      <c r="D17" s="44">
        <v>1</v>
      </c>
      <c r="E17" s="46">
        <v>61</v>
      </c>
      <c r="F17" s="27">
        <f t="shared" si="0"/>
        <v>62</v>
      </c>
    </row>
    <row r="18" spans="1:6" ht="15">
      <c r="A18" s="26">
        <v>9</v>
      </c>
      <c r="B18" s="102" t="s">
        <v>84</v>
      </c>
      <c r="C18" s="103" t="s">
        <v>85</v>
      </c>
      <c r="D18" s="44">
        <v>1</v>
      </c>
      <c r="E18" s="45">
        <v>61</v>
      </c>
      <c r="F18" s="27">
        <f t="shared" si="0"/>
        <v>62</v>
      </c>
    </row>
    <row r="19" spans="1:6" ht="15">
      <c r="A19" s="26">
        <v>10</v>
      </c>
      <c r="B19" s="102" t="s">
        <v>68</v>
      </c>
      <c r="C19" s="103" t="s">
        <v>69</v>
      </c>
      <c r="D19" s="43">
        <v>6</v>
      </c>
      <c r="E19" s="46">
        <v>54</v>
      </c>
      <c r="F19" s="27">
        <f t="shared" si="0"/>
        <v>60</v>
      </c>
    </row>
    <row r="20" spans="1:6" ht="15">
      <c r="A20" s="26">
        <v>11</v>
      </c>
      <c r="B20" s="102" t="s">
        <v>122</v>
      </c>
      <c r="C20" s="103" t="s">
        <v>114</v>
      </c>
      <c r="D20" s="44">
        <v>4</v>
      </c>
      <c r="E20" s="48">
        <v>54</v>
      </c>
      <c r="F20" s="27">
        <f t="shared" si="0"/>
        <v>58</v>
      </c>
    </row>
    <row r="21" spans="1:6" ht="15">
      <c r="A21" s="26">
        <v>12</v>
      </c>
      <c r="B21" s="102" t="s">
        <v>77</v>
      </c>
      <c r="C21" s="103" t="s">
        <v>78</v>
      </c>
      <c r="D21" s="44">
        <v>3</v>
      </c>
      <c r="E21" s="47">
        <v>54</v>
      </c>
      <c r="F21" s="27">
        <f t="shared" si="0"/>
        <v>57</v>
      </c>
    </row>
    <row r="22" spans="1:6" ht="15">
      <c r="A22" s="26">
        <v>13</v>
      </c>
      <c r="B22" s="104" t="s">
        <v>89</v>
      </c>
      <c r="C22" s="103" t="s">
        <v>90</v>
      </c>
      <c r="D22" s="44">
        <v>3</v>
      </c>
      <c r="E22" s="48">
        <v>54</v>
      </c>
      <c r="F22" s="27">
        <f t="shared" si="0"/>
        <v>57</v>
      </c>
    </row>
    <row r="23" spans="1:6" ht="15">
      <c r="A23" s="26">
        <v>14</v>
      </c>
      <c r="B23" s="102" t="s">
        <v>100</v>
      </c>
      <c r="C23" s="103" t="s">
        <v>101</v>
      </c>
      <c r="D23" s="43">
        <v>2</v>
      </c>
      <c r="E23" s="47">
        <v>54</v>
      </c>
      <c r="F23" s="27">
        <f t="shared" si="0"/>
        <v>56</v>
      </c>
    </row>
    <row r="24" spans="1:6" ht="15">
      <c r="A24" s="26">
        <v>15</v>
      </c>
      <c r="B24" s="102" t="s">
        <v>87</v>
      </c>
      <c r="C24" s="103" t="s">
        <v>88</v>
      </c>
      <c r="D24" s="44">
        <v>1</v>
      </c>
      <c r="E24" s="48">
        <v>54</v>
      </c>
      <c r="F24" s="27">
        <f t="shared" si="0"/>
        <v>55</v>
      </c>
    </row>
    <row r="25" spans="1:6" ht="15.75" thickBot="1">
      <c r="A25" s="26">
        <v>16</v>
      </c>
      <c r="B25" s="118" t="s">
        <v>65</v>
      </c>
      <c r="C25" s="119" t="s">
        <v>66</v>
      </c>
      <c r="D25" s="129">
        <v>1</v>
      </c>
      <c r="E25" s="127">
        <v>54</v>
      </c>
      <c r="F25" s="128">
        <f t="shared" si="0"/>
        <v>55</v>
      </c>
    </row>
    <row r="26" spans="1:6" ht="15">
      <c r="A26" s="26">
        <v>17</v>
      </c>
      <c r="B26" s="115" t="s">
        <v>71</v>
      </c>
      <c r="C26" s="116" t="s">
        <v>72</v>
      </c>
      <c r="D26" s="124">
        <v>0</v>
      </c>
      <c r="E26" s="125">
        <v>0</v>
      </c>
      <c r="F26" s="126">
        <f t="shared" si="0"/>
        <v>0</v>
      </c>
    </row>
    <row r="27" spans="1:6" ht="15">
      <c r="A27" s="26">
        <v>18</v>
      </c>
      <c r="B27" s="102" t="s">
        <v>80</v>
      </c>
      <c r="C27" s="103" t="s">
        <v>81</v>
      </c>
      <c r="D27" s="43">
        <v>0</v>
      </c>
      <c r="E27" s="48">
        <v>0</v>
      </c>
      <c r="F27" s="27">
        <f t="shared" si="0"/>
        <v>0</v>
      </c>
    </row>
    <row r="28" spans="1:6" ht="15">
      <c r="A28" s="26">
        <v>19</v>
      </c>
      <c r="B28" s="102" t="s">
        <v>118</v>
      </c>
      <c r="C28" s="103" t="s">
        <v>119</v>
      </c>
      <c r="D28" s="43">
        <v>0</v>
      </c>
      <c r="E28" s="43">
        <v>0</v>
      </c>
      <c r="F28" s="27">
        <f t="shared" si="0"/>
        <v>0</v>
      </c>
    </row>
    <row r="29" spans="1:6" ht="15">
      <c r="A29" s="26">
        <v>20</v>
      </c>
      <c r="B29" s="102" t="s">
        <v>95</v>
      </c>
      <c r="C29" s="103" t="s">
        <v>96</v>
      </c>
      <c r="D29" s="43">
        <v>0</v>
      </c>
      <c r="E29" s="43">
        <v>0</v>
      </c>
      <c r="F29" s="27">
        <f t="shared" si="0"/>
        <v>0</v>
      </c>
    </row>
    <row r="30" spans="1:6" ht="15">
      <c r="A30" s="26">
        <v>21</v>
      </c>
      <c r="B30" s="102" t="s">
        <v>103</v>
      </c>
      <c r="C30" s="103" t="s">
        <v>128</v>
      </c>
      <c r="D30" s="43">
        <v>0</v>
      </c>
      <c r="E30" s="43">
        <v>0</v>
      </c>
      <c r="F30" s="27">
        <f t="shared" si="0"/>
        <v>0</v>
      </c>
    </row>
    <row r="31" spans="1:6" ht="15">
      <c r="A31" s="26">
        <v>22</v>
      </c>
      <c r="B31" s="102" t="s">
        <v>108</v>
      </c>
      <c r="C31" s="103" t="s">
        <v>109</v>
      </c>
      <c r="D31" s="43">
        <v>0</v>
      </c>
      <c r="E31" s="43">
        <v>0</v>
      </c>
      <c r="F31" s="27">
        <f t="shared" si="0"/>
        <v>0</v>
      </c>
    </row>
    <row r="32" spans="1:6" ht="15">
      <c r="A32" s="26">
        <v>23</v>
      </c>
      <c r="B32" s="102" t="s">
        <v>123</v>
      </c>
      <c r="C32" s="103" t="s">
        <v>113</v>
      </c>
      <c r="D32" s="43">
        <v>0</v>
      </c>
      <c r="E32" s="43">
        <v>0</v>
      </c>
      <c r="F32" s="27">
        <f t="shared" si="0"/>
        <v>0</v>
      </c>
    </row>
    <row r="33" spans="1:6" ht="15">
      <c r="A33" s="26">
        <v>24</v>
      </c>
      <c r="B33" s="102" t="s">
        <v>91</v>
      </c>
      <c r="C33" s="103" t="s">
        <v>92</v>
      </c>
      <c r="D33" s="43">
        <v>0</v>
      </c>
      <c r="E33" s="43">
        <v>0</v>
      </c>
      <c r="F33" s="27">
        <f t="shared" si="0"/>
        <v>0</v>
      </c>
    </row>
  </sheetData>
  <sheetProtection/>
  <autoFilter ref="B9:F9">
    <sortState ref="B10:F33">
      <sortCondition descending="1" sortBy="value" ref="F10:F33"/>
    </sortState>
  </autoFilter>
  <mergeCells count="3">
    <mergeCell ref="D4:E5"/>
    <mergeCell ref="D6:E6"/>
    <mergeCell ref="D8:F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9">
      <selection activeCell="C30" sqref="C30"/>
    </sheetView>
  </sheetViews>
  <sheetFormatPr defaultColWidth="9.140625" defaultRowHeight="15"/>
  <cols>
    <col min="1" max="1" width="3.7109375" style="18" customWidth="1"/>
    <col min="2" max="2" width="6.7109375" style="18" customWidth="1"/>
    <col min="3" max="3" width="27.421875" style="0" customWidth="1"/>
    <col min="4" max="5" width="19.140625" style="0" customWidth="1"/>
    <col min="6" max="6" width="27.421875" style="28" customWidth="1"/>
  </cols>
  <sheetData>
    <row r="1" spans="4:5" ht="15">
      <c r="D1" s="40"/>
      <c r="E1" s="40"/>
    </row>
    <row r="2" spans="4:5" ht="20.25" customHeight="1">
      <c r="D2" s="40"/>
      <c r="E2" s="40"/>
    </row>
    <row r="3" spans="4:5" ht="20.25" customHeight="1">
      <c r="D3" s="40" t="s">
        <v>129</v>
      </c>
      <c r="E3" s="40"/>
    </row>
    <row r="4" spans="4:5" ht="20.25" customHeight="1">
      <c r="D4" s="41"/>
      <c r="E4" s="41"/>
    </row>
    <row r="5" spans="4:5" ht="20.25" customHeight="1">
      <c r="D5" s="134" t="s">
        <v>46</v>
      </c>
      <c r="E5" s="134"/>
    </row>
    <row r="6" spans="4:5" ht="15">
      <c r="D6" s="134"/>
      <c r="E6" s="134"/>
    </row>
    <row r="7" spans="3:7" ht="15" customHeight="1">
      <c r="C7" s="36"/>
      <c r="D7" s="130" t="s">
        <v>50</v>
      </c>
      <c r="E7" s="130"/>
      <c r="F7" s="36"/>
      <c r="G7" s="19"/>
    </row>
    <row r="8" spans="3:7" ht="15.75" thickBot="1">
      <c r="C8" s="37"/>
      <c r="D8" s="30"/>
      <c r="E8" s="37"/>
      <c r="F8" s="37"/>
      <c r="G8" s="20"/>
    </row>
    <row r="9" spans="1:6" ht="15.75" thickBot="1">
      <c r="A9" s="21"/>
      <c r="B9" s="21"/>
      <c r="C9" s="21"/>
      <c r="D9" s="135" t="s">
        <v>30</v>
      </c>
      <c r="E9" s="136"/>
      <c r="F9" s="137"/>
    </row>
    <row r="10" spans="1:6" ht="15.75" thickBot="1">
      <c r="A10" s="22"/>
      <c r="B10" s="22" t="s">
        <v>15</v>
      </c>
      <c r="C10" s="23" t="s">
        <v>16</v>
      </c>
      <c r="D10" s="39" t="s">
        <v>17</v>
      </c>
      <c r="E10" s="24" t="s">
        <v>2</v>
      </c>
      <c r="F10" s="25" t="s">
        <v>18</v>
      </c>
    </row>
    <row r="11" spans="1:6" ht="15">
      <c r="A11" s="26">
        <v>2</v>
      </c>
      <c r="B11" s="102" t="s">
        <v>82</v>
      </c>
      <c r="C11" s="103" t="s">
        <v>83</v>
      </c>
      <c r="D11" s="44">
        <v>10</v>
      </c>
      <c r="E11" s="45">
        <v>100</v>
      </c>
      <c r="F11" s="27">
        <f aca="true" t="shared" si="0" ref="F11:F32">D11+E11</f>
        <v>110</v>
      </c>
    </row>
    <row r="12" spans="1:6" ht="15">
      <c r="A12" s="26">
        <v>1</v>
      </c>
      <c r="B12" s="102" t="s">
        <v>55</v>
      </c>
      <c r="C12" s="103" t="s">
        <v>125</v>
      </c>
      <c r="D12" s="43">
        <v>12</v>
      </c>
      <c r="E12" s="45">
        <v>88</v>
      </c>
      <c r="F12" s="27">
        <f t="shared" si="0"/>
        <v>100</v>
      </c>
    </row>
    <row r="13" spans="1:6" ht="15">
      <c r="A13" s="26">
        <v>6</v>
      </c>
      <c r="B13" s="102" t="s">
        <v>106</v>
      </c>
      <c r="C13" s="103" t="s">
        <v>107</v>
      </c>
      <c r="D13" s="44">
        <v>4</v>
      </c>
      <c r="E13" s="45">
        <v>78</v>
      </c>
      <c r="F13" s="27">
        <f t="shared" si="0"/>
        <v>82</v>
      </c>
    </row>
    <row r="14" spans="1:6" ht="15">
      <c r="A14" s="26">
        <v>12</v>
      </c>
      <c r="B14" s="102" t="s">
        <v>93</v>
      </c>
      <c r="C14" s="103" t="s">
        <v>94</v>
      </c>
      <c r="D14" s="44">
        <v>2</v>
      </c>
      <c r="E14" s="45">
        <v>69</v>
      </c>
      <c r="F14" s="27">
        <f t="shared" si="0"/>
        <v>71</v>
      </c>
    </row>
    <row r="15" spans="1:6" ht="15">
      <c r="A15" s="26">
        <v>9</v>
      </c>
      <c r="B15" s="102" t="s">
        <v>58</v>
      </c>
      <c r="C15" s="103" t="s">
        <v>59</v>
      </c>
      <c r="D15" s="44">
        <v>3</v>
      </c>
      <c r="E15" s="45">
        <v>61</v>
      </c>
      <c r="F15" s="27">
        <f t="shared" si="0"/>
        <v>64</v>
      </c>
    </row>
    <row r="16" spans="1:6" ht="15">
      <c r="A16" s="26">
        <v>10</v>
      </c>
      <c r="B16" s="104" t="s">
        <v>75</v>
      </c>
      <c r="C16" s="103" t="s">
        <v>76</v>
      </c>
      <c r="D16" s="43">
        <v>2</v>
      </c>
      <c r="E16" s="45">
        <v>61</v>
      </c>
      <c r="F16" s="27">
        <f t="shared" si="0"/>
        <v>63</v>
      </c>
    </row>
    <row r="17" spans="1:6" ht="15">
      <c r="A17" s="26">
        <v>13</v>
      </c>
      <c r="B17" s="105" t="s">
        <v>110</v>
      </c>
      <c r="C17" s="106" t="s">
        <v>111</v>
      </c>
      <c r="D17" s="44">
        <v>2</v>
      </c>
      <c r="E17" s="46">
        <v>61</v>
      </c>
      <c r="F17" s="27">
        <f t="shared" si="0"/>
        <v>63</v>
      </c>
    </row>
    <row r="18" spans="1:6" ht="15">
      <c r="A18" s="26">
        <v>4</v>
      </c>
      <c r="B18" s="102" t="s">
        <v>68</v>
      </c>
      <c r="C18" s="103" t="s">
        <v>69</v>
      </c>
      <c r="D18" s="43">
        <v>8</v>
      </c>
      <c r="E18" s="46">
        <v>54</v>
      </c>
      <c r="F18" s="27">
        <f t="shared" si="0"/>
        <v>62</v>
      </c>
    </row>
    <row r="19" spans="1:6" ht="15">
      <c r="A19" s="26">
        <v>14</v>
      </c>
      <c r="B19" s="102" t="s">
        <v>84</v>
      </c>
      <c r="C19" s="103" t="s">
        <v>85</v>
      </c>
      <c r="D19" s="44">
        <v>1</v>
      </c>
      <c r="E19" s="45">
        <v>61</v>
      </c>
      <c r="F19" s="27">
        <f t="shared" si="0"/>
        <v>62</v>
      </c>
    </row>
    <row r="20" spans="1:6" ht="15">
      <c r="A20" s="26">
        <v>5</v>
      </c>
      <c r="B20" s="102" t="s">
        <v>122</v>
      </c>
      <c r="C20" s="103" t="s">
        <v>114</v>
      </c>
      <c r="D20" s="44">
        <v>6</v>
      </c>
      <c r="E20" s="48">
        <v>54</v>
      </c>
      <c r="F20" s="27">
        <f t="shared" si="0"/>
        <v>60</v>
      </c>
    </row>
    <row r="21" spans="1:6" ht="15">
      <c r="A21" s="26">
        <v>7</v>
      </c>
      <c r="B21" s="102" t="s">
        <v>77</v>
      </c>
      <c r="C21" s="103" t="s">
        <v>78</v>
      </c>
      <c r="D21" s="44">
        <v>4</v>
      </c>
      <c r="E21" s="47">
        <v>54</v>
      </c>
      <c r="F21" s="27">
        <f t="shared" si="0"/>
        <v>58</v>
      </c>
    </row>
    <row r="22" spans="1:6" ht="15">
      <c r="A22" s="26">
        <v>8</v>
      </c>
      <c r="B22" s="104" t="s">
        <v>89</v>
      </c>
      <c r="C22" s="103" t="s">
        <v>90</v>
      </c>
      <c r="D22" s="44">
        <v>3</v>
      </c>
      <c r="E22" s="48">
        <v>54</v>
      </c>
      <c r="F22" s="27">
        <f t="shared" si="0"/>
        <v>57</v>
      </c>
    </row>
    <row r="23" spans="1:6" ht="15">
      <c r="A23" s="26">
        <v>11</v>
      </c>
      <c r="B23" s="102" t="s">
        <v>100</v>
      </c>
      <c r="C23" s="103" t="s">
        <v>101</v>
      </c>
      <c r="D23" s="43">
        <v>2</v>
      </c>
      <c r="E23" s="47">
        <v>54</v>
      </c>
      <c r="F23" s="27">
        <f t="shared" si="0"/>
        <v>56</v>
      </c>
    </row>
    <row r="24" spans="1:6" ht="15">
      <c r="A24" s="26">
        <v>15</v>
      </c>
      <c r="B24" s="102" t="s">
        <v>87</v>
      </c>
      <c r="C24" s="103" t="s">
        <v>88</v>
      </c>
      <c r="D24" s="44">
        <v>1</v>
      </c>
      <c r="E24" s="48">
        <v>54</v>
      </c>
      <c r="F24" s="27">
        <f t="shared" si="0"/>
        <v>55</v>
      </c>
    </row>
    <row r="25" spans="1:6" ht="15.75" thickBot="1">
      <c r="A25" s="26">
        <v>16</v>
      </c>
      <c r="B25" s="118" t="s">
        <v>65</v>
      </c>
      <c r="C25" s="119" t="s">
        <v>66</v>
      </c>
      <c r="D25" s="129">
        <v>1</v>
      </c>
      <c r="E25" s="127">
        <v>54</v>
      </c>
      <c r="F25" s="128">
        <f t="shared" si="0"/>
        <v>55</v>
      </c>
    </row>
    <row r="26" spans="1:6" ht="15">
      <c r="A26" s="26">
        <v>17</v>
      </c>
      <c r="B26" s="115" t="s">
        <v>71</v>
      </c>
      <c r="C26" s="116" t="s">
        <v>72</v>
      </c>
      <c r="D26" s="124">
        <v>0</v>
      </c>
      <c r="E26" s="125">
        <v>0</v>
      </c>
      <c r="F26" s="126">
        <f t="shared" si="0"/>
        <v>0</v>
      </c>
    </row>
    <row r="27" spans="1:6" ht="15">
      <c r="A27" s="26">
        <v>18</v>
      </c>
      <c r="B27" s="102" t="s">
        <v>80</v>
      </c>
      <c r="C27" s="103" t="s">
        <v>81</v>
      </c>
      <c r="D27" s="43">
        <v>0</v>
      </c>
      <c r="E27" s="48">
        <v>0</v>
      </c>
      <c r="F27" s="27">
        <f t="shared" si="0"/>
        <v>0</v>
      </c>
    </row>
    <row r="28" spans="1:6" ht="15">
      <c r="A28" s="26">
        <v>19</v>
      </c>
      <c r="B28" s="102" t="s">
        <v>118</v>
      </c>
      <c r="C28" s="103" t="s">
        <v>119</v>
      </c>
      <c r="D28" s="43">
        <v>0</v>
      </c>
      <c r="E28" s="43">
        <v>0</v>
      </c>
      <c r="F28" s="27">
        <f t="shared" si="0"/>
        <v>0</v>
      </c>
    </row>
    <row r="29" spans="1:6" ht="15">
      <c r="A29" s="26">
        <v>20</v>
      </c>
      <c r="B29" s="102" t="s">
        <v>95</v>
      </c>
      <c r="C29" s="103" t="s">
        <v>96</v>
      </c>
      <c r="D29" s="43">
        <v>0</v>
      </c>
      <c r="E29" s="43">
        <v>0</v>
      </c>
      <c r="F29" s="27">
        <f t="shared" si="0"/>
        <v>0</v>
      </c>
    </row>
    <row r="30" spans="1:6" ht="15">
      <c r="A30" s="26">
        <v>21</v>
      </c>
      <c r="B30" s="102" t="s">
        <v>103</v>
      </c>
      <c r="C30" s="103" t="s">
        <v>128</v>
      </c>
      <c r="D30" s="43">
        <v>0</v>
      </c>
      <c r="E30" s="43">
        <v>0</v>
      </c>
      <c r="F30" s="27">
        <f t="shared" si="0"/>
        <v>0</v>
      </c>
    </row>
    <row r="31" spans="1:6" ht="15">
      <c r="A31" s="26">
        <v>23</v>
      </c>
      <c r="B31" s="102" t="s">
        <v>123</v>
      </c>
      <c r="C31" s="103" t="s">
        <v>113</v>
      </c>
      <c r="D31" s="43">
        <v>0</v>
      </c>
      <c r="E31" s="43">
        <v>0</v>
      </c>
      <c r="F31" s="27">
        <f t="shared" si="0"/>
        <v>0</v>
      </c>
    </row>
    <row r="32" spans="1:6" ht="15">
      <c r="A32" s="26">
        <v>24</v>
      </c>
      <c r="B32" s="102" t="s">
        <v>91</v>
      </c>
      <c r="C32" s="103" t="s">
        <v>92</v>
      </c>
      <c r="D32" s="43">
        <v>0</v>
      </c>
      <c r="E32" s="43">
        <v>0</v>
      </c>
      <c r="F32" s="27">
        <f t="shared" si="0"/>
        <v>0</v>
      </c>
    </row>
  </sheetData>
  <sheetProtection/>
  <autoFilter ref="A10:F10">
    <sortState ref="A11:F32">
      <sortCondition descending="1" sortBy="value" ref="F11:F32"/>
    </sortState>
  </autoFilter>
  <mergeCells count="3">
    <mergeCell ref="D9:F9"/>
    <mergeCell ref="D7:E7"/>
    <mergeCell ref="D5:E6"/>
  </mergeCells>
  <printOptions/>
  <pageMargins left="0.7" right="0.7" top="0.75" bottom="0.75" header="0.3" footer="0.3"/>
  <pageSetup horizontalDpi="600" verticalDpi="600" orientation="portrait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9">
      <selection activeCell="E18" sqref="E18"/>
    </sheetView>
  </sheetViews>
  <sheetFormatPr defaultColWidth="9.140625" defaultRowHeight="15"/>
  <cols>
    <col min="1" max="1" width="3.7109375" style="18" customWidth="1"/>
    <col min="2" max="2" width="7.140625" style="18" customWidth="1"/>
    <col min="3" max="3" width="27.421875" style="0" customWidth="1"/>
    <col min="4" max="5" width="19.140625" style="0" customWidth="1"/>
    <col min="6" max="6" width="27.421875" style="28" customWidth="1"/>
  </cols>
  <sheetData>
    <row r="1" spans="4:5" ht="15">
      <c r="D1" s="40"/>
      <c r="E1" s="40"/>
    </row>
    <row r="2" spans="4:5" ht="20.25" customHeight="1">
      <c r="D2" s="40"/>
      <c r="E2" s="40"/>
    </row>
    <row r="3" spans="4:5" ht="20.25" customHeight="1">
      <c r="D3" s="41" t="s">
        <v>131</v>
      </c>
      <c r="E3" s="40"/>
    </row>
    <row r="4" spans="4:5" ht="20.25" customHeight="1">
      <c r="D4" s="41"/>
      <c r="E4" s="41"/>
    </row>
    <row r="5" spans="4:5" ht="20.25" customHeight="1">
      <c r="D5" s="134" t="s">
        <v>46</v>
      </c>
      <c r="E5" s="134"/>
    </row>
    <row r="6" spans="4:5" ht="15">
      <c r="D6" s="134"/>
      <c r="E6" s="134"/>
    </row>
    <row r="7" spans="3:6" ht="15" customHeight="1">
      <c r="C7" s="36"/>
      <c r="D7" s="130" t="s">
        <v>50</v>
      </c>
      <c r="E7" s="130"/>
      <c r="F7" s="36"/>
    </row>
    <row r="8" spans="3:6" ht="15.75" thickBot="1">
      <c r="C8" s="37"/>
      <c r="D8" s="42"/>
      <c r="E8" s="37"/>
      <c r="F8" s="37"/>
    </row>
    <row r="9" spans="1:6" ht="15.75" thickBot="1">
      <c r="A9" s="21"/>
      <c r="B9" s="21"/>
      <c r="C9" s="21"/>
      <c r="D9" s="135" t="s">
        <v>30</v>
      </c>
      <c r="E9" s="136"/>
      <c r="F9" s="137"/>
    </row>
    <row r="10" spans="1:6" ht="15.75" thickBot="1">
      <c r="A10" s="22"/>
      <c r="B10" s="22" t="s">
        <v>15</v>
      </c>
      <c r="C10" s="23" t="s">
        <v>16</v>
      </c>
      <c r="D10" s="185" t="s">
        <v>17</v>
      </c>
      <c r="E10" s="186" t="s">
        <v>2</v>
      </c>
      <c r="F10" s="187" t="s">
        <v>18</v>
      </c>
    </row>
    <row r="11" spans="1:6" ht="15">
      <c r="A11" s="26">
        <v>1</v>
      </c>
      <c r="B11" s="102" t="s">
        <v>82</v>
      </c>
      <c r="C11" s="103" t="s">
        <v>83</v>
      </c>
      <c r="D11" s="182">
        <v>10</v>
      </c>
      <c r="E11" s="183">
        <v>100</v>
      </c>
      <c r="F11" s="184">
        <f aca="true" t="shared" si="0" ref="F11:F27">D11+E11</f>
        <v>110</v>
      </c>
    </row>
    <row r="12" spans="1:6" ht="15">
      <c r="A12" s="26">
        <v>2</v>
      </c>
      <c r="B12" s="102" t="s">
        <v>55</v>
      </c>
      <c r="C12" s="103" t="s">
        <v>125</v>
      </c>
      <c r="D12" s="43">
        <v>12</v>
      </c>
      <c r="E12" s="46">
        <v>88</v>
      </c>
      <c r="F12" s="181">
        <f t="shared" si="0"/>
        <v>100</v>
      </c>
    </row>
    <row r="13" spans="1:6" ht="15">
      <c r="A13" s="26">
        <v>3</v>
      </c>
      <c r="B13" s="102" t="s">
        <v>106</v>
      </c>
      <c r="C13" s="103" t="s">
        <v>107</v>
      </c>
      <c r="D13" s="43">
        <v>4</v>
      </c>
      <c r="E13" s="45">
        <v>78</v>
      </c>
      <c r="F13" s="181">
        <f t="shared" si="0"/>
        <v>82</v>
      </c>
    </row>
    <row r="14" spans="1:6" ht="15">
      <c r="A14" s="26">
        <v>4</v>
      </c>
      <c r="B14" s="102" t="s">
        <v>58</v>
      </c>
      <c r="C14" s="103" t="s">
        <v>59</v>
      </c>
      <c r="D14" s="44">
        <v>3</v>
      </c>
      <c r="E14" s="45">
        <v>69</v>
      </c>
      <c r="F14" s="181">
        <f t="shared" si="0"/>
        <v>72</v>
      </c>
    </row>
    <row r="15" spans="1:6" ht="15">
      <c r="A15" s="26">
        <v>6</v>
      </c>
      <c r="B15" s="102" t="s">
        <v>61</v>
      </c>
      <c r="C15" s="103" t="s">
        <v>62</v>
      </c>
      <c r="D15" s="43">
        <v>8</v>
      </c>
      <c r="E15" s="45">
        <v>61</v>
      </c>
      <c r="F15" s="181">
        <f t="shared" si="0"/>
        <v>69</v>
      </c>
    </row>
    <row r="16" spans="1:6" ht="15">
      <c r="A16" s="175">
        <v>7</v>
      </c>
      <c r="B16" s="176" t="s">
        <v>68</v>
      </c>
      <c r="C16" s="177" t="s">
        <v>69</v>
      </c>
      <c r="D16" s="178">
        <v>6</v>
      </c>
      <c r="E16" s="179">
        <v>61</v>
      </c>
      <c r="F16" s="181">
        <f t="shared" si="0"/>
        <v>67</v>
      </c>
    </row>
    <row r="17" spans="1:6" ht="15">
      <c r="A17" s="180">
        <v>9</v>
      </c>
      <c r="B17" s="102" t="s">
        <v>75</v>
      </c>
      <c r="C17" s="103" t="s">
        <v>76</v>
      </c>
      <c r="D17" s="44">
        <v>3</v>
      </c>
      <c r="E17" s="54">
        <v>61</v>
      </c>
      <c r="F17" s="181">
        <f t="shared" si="0"/>
        <v>64</v>
      </c>
    </row>
    <row r="18" spans="1:6" ht="15">
      <c r="A18" s="180">
        <v>10</v>
      </c>
      <c r="B18" s="102" t="s">
        <v>84</v>
      </c>
      <c r="C18" s="103" t="s">
        <v>85</v>
      </c>
      <c r="D18" s="44">
        <v>2</v>
      </c>
      <c r="E18" s="54">
        <v>61</v>
      </c>
      <c r="F18" s="181">
        <f t="shared" si="0"/>
        <v>63</v>
      </c>
    </row>
    <row r="19" spans="1:6" ht="15">
      <c r="A19" s="180">
        <v>14</v>
      </c>
      <c r="B19" s="102" t="s">
        <v>77</v>
      </c>
      <c r="C19" s="103" t="s">
        <v>78</v>
      </c>
      <c r="D19" s="44">
        <v>4</v>
      </c>
      <c r="E19" s="54">
        <v>54</v>
      </c>
      <c r="F19" s="181">
        <f t="shared" si="0"/>
        <v>58</v>
      </c>
    </row>
    <row r="20" spans="1:6" ht="15">
      <c r="A20" s="180">
        <v>17</v>
      </c>
      <c r="B20" s="102" t="s">
        <v>71</v>
      </c>
      <c r="C20" s="103" t="s">
        <v>72</v>
      </c>
      <c r="D20" s="43">
        <v>0</v>
      </c>
      <c r="E20" s="54">
        <v>0</v>
      </c>
      <c r="F20" s="181">
        <f t="shared" si="0"/>
        <v>0</v>
      </c>
    </row>
    <row r="21" spans="1:6" ht="15">
      <c r="A21" s="180">
        <v>18</v>
      </c>
      <c r="B21" s="102" t="s">
        <v>80</v>
      </c>
      <c r="C21" s="103" t="s">
        <v>81</v>
      </c>
      <c r="D21" s="43">
        <v>0</v>
      </c>
      <c r="E21" s="54">
        <v>0</v>
      </c>
      <c r="F21" s="181">
        <f t="shared" si="0"/>
        <v>0</v>
      </c>
    </row>
    <row r="22" spans="1:6" ht="15">
      <c r="A22" s="180">
        <v>19</v>
      </c>
      <c r="B22" s="102" t="s">
        <v>118</v>
      </c>
      <c r="C22" s="103" t="s">
        <v>119</v>
      </c>
      <c r="D22" s="43">
        <v>0</v>
      </c>
      <c r="E22" s="43">
        <v>0</v>
      </c>
      <c r="F22" s="181">
        <f t="shared" si="0"/>
        <v>0</v>
      </c>
    </row>
    <row r="23" spans="1:6" ht="15">
      <c r="A23" s="180">
        <v>20</v>
      </c>
      <c r="B23" s="102" t="s">
        <v>95</v>
      </c>
      <c r="C23" s="103" t="s">
        <v>96</v>
      </c>
      <c r="D23" s="43">
        <v>0</v>
      </c>
      <c r="E23" s="43">
        <v>0</v>
      </c>
      <c r="F23" s="181">
        <f t="shared" si="0"/>
        <v>0</v>
      </c>
    </row>
    <row r="24" spans="1:6" ht="15">
      <c r="A24" s="180">
        <v>21</v>
      </c>
      <c r="B24" s="102" t="s">
        <v>103</v>
      </c>
      <c r="C24" s="103" t="s">
        <v>128</v>
      </c>
      <c r="D24" s="43">
        <v>0</v>
      </c>
      <c r="E24" s="43">
        <v>0</v>
      </c>
      <c r="F24" s="181">
        <f t="shared" si="0"/>
        <v>0</v>
      </c>
    </row>
    <row r="25" spans="1:6" ht="15">
      <c r="A25" s="180">
        <v>22</v>
      </c>
      <c r="B25" s="102" t="s">
        <v>108</v>
      </c>
      <c r="C25" s="103" t="s">
        <v>109</v>
      </c>
      <c r="D25" s="43">
        <v>0</v>
      </c>
      <c r="E25" s="43">
        <v>0</v>
      </c>
      <c r="F25" s="181">
        <f t="shared" si="0"/>
        <v>0</v>
      </c>
    </row>
    <row r="26" spans="1:6" ht="15">
      <c r="A26" s="180">
        <v>23</v>
      </c>
      <c r="B26" s="102" t="s">
        <v>123</v>
      </c>
      <c r="C26" s="103" t="s">
        <v>113</v>
      </c>
      <c r="D26" s="43">
        <v>0</v>
      </c>
      <c r="E26" s="43">
        <v>0</v>
      </c>
      <c r="F26" s="181">
        <f t="shared" si="0"/>
        <v>0</v>
      </c>
    </row>
    <row r="27" spans="1:6" ht="15">
      <c r="A27" s="180">
        <v>24</v>
      </c>
      <c r="B27" s="102" t="s">
        <v>91</v>
      </c>
      <c r="C27" s="103" t="s">
        <v>92</v>
      </c>
      <c r="D27" s="43">
        <v>0</v>
      </c>
      <c r="E27" s="43">
        <v>0</v>
      </c>
      <c r="F27" s="181">
        <f t="shared" si="0"/>
        <v>0</v>
      </c>
    </row>
    <row r="28" spans="1:6" ht="15">
      <c r="A28" s="49"/>
      <c r="B28" s="52"/>
      <c r="C28" s="53"/>
      <c r="D28" s="50"/>
      <c r="E28" s="50"/>
      <c r="F28" s="51"/>
    </row>
    <row r="29" spans="1:6" ht="15">
      <c r="A29" s="49"/>
      <c r="B29" s="52"/>
      <c r="C29" s="53"/>
      <c r="D29" s="50"/>
      <c r="E29" s="50"/>
      <c r="F29" s="51"/>
    </row>
    <row r="31" ht="15">
      <c r="D31" s="38" t="s">
        <v>32</v>
      </c>
    </row>
    <row r="32" ht="15">
      <c r="D32" s="38"/>
    </row>
    <row r="33" ht="15">
      <c r="D33" s="38" t="s">
        <v>12</v>
      </c>
    </row>
  </sheetData>
  <sheetProtection/>
  <autoFilter ref="B10:F10">
    <sortState ref="B11:F33">
      <sortCondition descending="1" sortBy="value" ref="F11:F33"/>
    </sortState>
  </autoFilter>
  <mergeCells count="3">
    <mergeCell ref="D7:E7"/>
    <mergeCell ref="D9:F9"/>
    <mergeCell ref="D5:E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H7" sqref="H7"/>
    </sheetView>
  </sheetViews>
  <sheetFormatPr defaultColWidth="9.140625" defaultRowHeight="15"/>
  <sheetData>
    <row r="1" spans="1:15" ht="15.75">
      <c r="A1" s="78"/>
      <c r="B1" s="78"/>
      <c r="C1" s="78"/>
      <c r="D1" s="78"/>
      <c r="E1" s="78"/>
      <c r="F1" s="78"/>
      <c r="G1" s="78"/>
      <c r="H1" s="78" t="s">
        <v>127</v>
      </c>
      <c r="I1" s="78"/>
      <c r="J1" s="78"/>
      <c r="K1" s="78"/>
      <c r="L1" s="78"/>
      <c r="M1" s="78"/>
      <c r="N1" s="78"/>
      <c r="O1" s="79"/>
    </row>
    <row r="2" spans="1:15" ht="15.75">
      <c r="A2" s="78"/>
      <c r="B2" s="1" t="s">
        <v>9</v>
      </c>
      <c r="C2" s="78"/>
      <c r="D2" s="80" t="s">
        <v>7</v>
      </c>
      <c r="E2" s="78"/>
      <c r="F2" s="2" t="s">
        <v>8</v>
      </c>
      <c r="G2" s="78"/>
      <c r="H2" s="78"/>
      <c r="I2" s="78"/>
      <c r="J2" s="2" t="s">
        <v>8</v>
      </c>
      <c r="K2" s="78"/>
      <c r="L2" s="80" t="s">
        <v>7</v>
      </c>
      <c r="M2" s="78"/>
      <c r="N2" s="1" t="s">
        <v>9</v>
      </c>
      <c r="O2" s="79"/>
    </row>
    <row r="3" spans="1:15" ht="16.5" thickBot="1">
      <c r="A3" s="1"/>
      <c r="B3" s="1"/>
      <c r="C3" s="3"/>
      <c r="D3" s="3"/>
      <c r="E3" s="81"/>
      <c r="F3" s="2"/>
      <c r="G3" s="188">
        <v>1</v>
      </c>
      <c r="H3" s="189" t="str">
        <f>H16</f>
        <v>EE 26</v>
      </c>
      <c r="I3" s="78"/>
      <c r="J3" s="2"/>
      <c r="K3" s="78"/>
      <c r="L3" s="3"/>
      <c r="M3" s="78"/>
      <c r="N3" s="1"/>
      <c r="O3" s="79"/>
    </row>
    <row r="4" spans="1:15" ht="16.5" thickBot="1">
      <c r="A4" s="1">
        <v>1</v>
      </c>
      <c r="B4" s="82" t="str">
        <f>Kvalifikacija!B3</f>
        <v>LV 1</v>
      </c>
      <c r="C4" s="3"/>
      <c r="D4" s="2"/>
      <c r="E4" s="81"/>
      <c r="F4" s="4"/>
      <c r="G4" s="123">
        <v>2</v>
      </c>
      <c r="H4" s="83" t="str">
        <f>H13</f>
        <v>LV 1</v>
      </c>
      <c r="I4" s="78"/>
      <c r="J4" s="4"/>
      <c r="K4" s="78"/>
      <c r="L4" s="2"/>
      <c r="M4" s="78"/>
      <c r="N4" s="82" t="str">
        <f>Kvalifikacija!B4</f>
        <v>EE 26</v>
      </c>
      <c r="O4" s="79">
        <v>2</v>
      </c>
    </row>
    <row r="5" spans="1:15" ht="16.5" thickBot="1">
      <c r="A5" s="1"/>
      <c r="B5" s="3"/>
      <c r="C5" s="5"/>
      <c r="D5" s="62"/>
      <c r="E5" s="81"/>
      <c r="F5" s="81"/>
      <c r="G5" s="123">
        <v>3</v>
      </c>
      <c r="H5" s="83" t="str">
        <f>J26</f>
        <v>LT 93</v>
      </c>
      <c r="I5" s="78"/>
      <c r="J5" s="81"/>
      <c r="K5" s="78"/>
      <c r="L5" s="63"/>
      <c r="M5" s="6"/>
      <c r="N5" s="3"/>
      <c r="O5" s="79"/>
    </row>
    <row r="6" spans="1:15" ht="16.5" thickBot="1">
      <c r="A6" s="1"/>
      <c r="B6" s="2" t="s">
        <v>43</v>
      </c>
      <c r="C6" s="3"/>
      <c r="D6" s="84" t="str">
        <f>B4</f>
        <v>LV 1</v>
      </c>
      <c r="E6" s="81"/>
      <c r="F6" s="81"/>
      <c r="G6" s="190">
        <v>4</v>
      </c>
      <c r="H6" s="4" t="s">
        <v>133</v>
      </c>
      <c r="I6" s="78"/>
      <c r="J6" s="81"/>
      <c r="K6" s="78"/>
      <c r="L6" s="84" t="str">
        <f>N4</f>
        <v>EE 26</v>
      </c>
      <c r="M6" s="78"/>
      <c r="N6" s="2" t="s">
        <v>43</v>
      </c>
      <c r="O6" s="79"/>
    </row>
    <row r="7" spans="1:15" ht="16.5" thickBot="1">
      <c r="A7" s="1"/>
      <c r="B7" s="3"/>
      <c r="C7" s="6"/>
      <c r="D7" s="86"/>
      <c r="E7" s="81"/>
      <c r="F7" s="81"/>
      <c r="G7" s="85"/>
      <c r="H7" s="7"/>
      <c r="I7" s="78"/>
      <c r="J7" s="81"/>
      <c r="K7" s="87"/>
      <c r="L7" s="88"/>
      <c r="M7" s="5"/>
      <c r="N7" s="3"/>
      <c r="O7" s="79"/>
    </row>
    <row r="8" spans="1:15" ht="16.5" thickBot="1">
      <c r="A8" s="1">
        <v>16</v>
      </c>
      <c r="B8" s="82" t="str">
        <f>Kvalifikacija!B18</f>
        <v>LV 5</v>
      </c>
      <c r="C8" s="3"/>
      <c r="D8" s="8"/>
      <c r="E8" s="81"/>
      <c r="F8" s="2"/>
      <c r="G8" s="85"/>
      <c r="H8" s="85"/>
      <c r="I8" s="78"/>
      <c r="J8" s="2"/>
      <c r="K8" s="87"/>
      <c r="L8" s="4"/>
      <c r="M8" s="78"/>
      <c r="N8" s="82" t="str">
        <f>Kvalifikacija!B17</f>
        <v>EE 29</v>
      </c>
      <c r="O8" s="79">
        <v>15</v>
      </c>
    </row>
    <row r="9" spans="1:15" ht="16.5" thickBot="1">
      <c r="A9" s="1"/>
      <c r="B9" s="3"/>
      <c r="C9" s="3"/>
      <c r="D9" s="3"/>
      <c r="E9" s="89"/>
      <c r="F9" s="81"/>
      <c r="G9" s="4"/>
      <c r="H9" s="7"/>
      <c r="I9" s="78"/>
      <c r="J9" s="81"/>
      <c r="K9" s="6"/>
      <c r="L9" s="3"/>
      <c r="M9" s="78"/>
      <c r="N9" s="3"/>
      <c r="O9" s="79"/>
    </row>
    <row r="10" spans="1:15" ht="16.5" thickBot="1">
      <c r="A10" s="1"/>
      <c r="B10" s="3"/>
      <c r="C10" s="3"/>
      <c r="D10" s="2" t="s">
        <v>43</v>
      </c>
      <c r="E10" s="90"/>
      <c r="F10" s="91" t="str">
        <f>D6</f>
        <v>LV 1</v>
      </c>
      <c r="G10" s="7"/>
      <c r="H10" s="85"/>
      <c r="I10" s="92"/>
      <c r="J10" s="91" t="str">
        <f>L6</f>
        <v>EE 26</v>
      </c>
      <c r="K10" s="78"/>
      <c r="L10" s="2" t="s">
        <v>43</v>
      </c>
      <c r="M10" s="78"/>
      <c r="N10" s="3"/>
      <c r="O10" s="79"/>
    </row>
    <row r="11" spans="1:15" ht="16.5" thickBot="1">
      <c r="A11" s="1"/>
      <c r="B11" s="3"/>
      <c r="C11" s="3"/>
      <c r="D11" s="3"/>
      <c r="E11" s="93"/>
      <c r="F11" s="85"/>
      <c r="G11" s="5"/>
      <c r="H11" s="7"/>
      <c r="I11" s="6"/>
      <c r="J11" s="81"/>
      <c r="K11" s="64"/>
      <c r="L11" s="3"/>
      <c r="M11" s="78"/>
      <c r="N11" s="3"/>
      <c r="O11" s="79"/>
    </row>
    <row r="12" spans="1:15" ht="16.5" thickBot="1">
      <c r="A12" s="1">
        <v>8</v>
      </c>
      <c r="B12" s="82" t="str">
        <f>Kvalifikacija!B10</f>
        <v>EE 30</v>
      </c>
      <c r="C12" s="3"/>
      <c r="D12" s="8"/>
      <c r="E12" s="81"/>
      <c r="F12" s="4"/>
      <c r="G12" s="85"/>
      <c r="H12" s="85"/>
      <c r="I12" s="94"/>
      <c r="J12" s="4"/>
      <c r="K12" s="87"/>
      <c r="L12" s="4"/>
      <c r="M12" s="78"/>
      <c r="N12" s="82" t="str">
        <f>Kvalifikacija!B9</f>
        <v>EE 23</v>
      </c>
      <c r="O12" s="79">
        <v>7</v>
      </c>
    </row>
    <row r="13" spans="1:15" ht="16.5" thickBot="1">
      <c r="A13" s="1"/>
      <c r="B13" s="3"/>
      <c r="C13" s="5"/>
      <c r="D13" s="9"/>
      <c r="E13" s="81"/>
      <c r="F13" s="85"/>
      <c r="G13" s="85"/>
      <c r="H13" s="65" t="str">
        <f>F10</f>
        <v>LV 1</v>
      </c>
      <c r="I13" s="94"/>
      <c r="J13" s="85"/>
      <c r="K13" s="87"/>
      <c r="L13" s="66"/>
      <c r="M13" s="6"/>
      <c r="N13" s="3"/>
      <c r="O13" s="79"/>
    </row>
    <row r="14" spans="1:15" ht="16.5" thickBot="1">
      <c r="A14" s="1"/>
      <c r="B14" s="2" t="s">
        <v>43</v>
      </c>
      <c r="C14" s="3"/>
      <c r="D14" s="84" t="str">
        <f>B16</f>
        <v>LV 4</v>
      </c>
      <c r="E14" s="81"/>
      <c r="F14" s="85"/>
      <c r="G14" s="7"/>
      <c r="H14" s="138" t="s">
        <v>44</v>
      </c>
      <c r="I14" s="94"/>
      <c r="J14" s="85"/>
      <c r="K14" s="78"/>
      <c r="L14" s="84" t="str">
        <f>N16</f>
        <v>LV21</v>
      </c>
      <c r="M14" s="78"/>
      <c r="N14" s="2" t="s">
        <v>43</v>
      </c>
      <c r="O14" s="79"/>
    </row>
    <row r="15" spans="1:15" ht="16.5" thickBot="1">
      <c r="A15" s="1"/>
      <c r="B15" s="3"/>
      <c r="C15" s="6"/>
      <c r="D15" s="3"/>
      <c r="E15" s="81"/>
      <c r="F15" s="85"/>
      <c r="G15" s="4"/>
      <c r="H15" s="139"/>
      <c r="I15" s="94"/>
      <c r="J15" s="85"/>
      <c r="K15" s="78"/>
      <c r="L15" s="3"/>
      <c r="M15" s="5"/>
      <c r="N15" s="3"/>
      <c r="O15" s="79"/>
    </row>
    <row r="16" spans="1:15" ht="16.5" thickBot="1">
      <c r="A16" s="1">
        <v>9</v>
      </c>
      <c r="B16" s="82" t="str">
        <f>Kvalifikacija!B11</f>
        <v>LV 4</v>
      </c>
      <c r="C16" s="3"/>
      <c r="D16" s="3"/>
      <c r="E16" s="85"/>
      <c r="F16" s="4"/>
      <c r="G16" s="4"/>
      <c r="H16" s="191" t="str">
        <f>J10</f>
        <v>EE 26</v>
      </c>
      <c r="I16" s="94"/>
      <c r="J16" s="4"/>
      <c r="K16" s="78"/>
      <c r="L16" s="3"/>
      <c r="M16" s="78"/>
      <c r="N16" s="82" t="str">
        <f>Kvalifikacija!B12</f>
        <v>LV21</v>
      </c>
      <c r="O16" s="79">
        <v>10</v>
      </c>
    </row>
    <row r="17" spans="1:15" ht="15.75">
      <c r="A17" s="1"/>
      <c r="B17" s="3"/>
      <c r="C17" s="3"/>
      <c r="D17" s="4"/>
      <c r="E17" s="81"/>
      <c r="F17" s="85"/>
      <c r="G17" s="4"/>
      <c r="H17" s="3"/>
      <c r="I17" s="94"/>
      <c r="J17" s="85"/>
      <c r="K17" s="78"/>
      <c r="L17" s="4"/>
      <c r="M17" s="78"/>
      <c r="N17" s="3"/>
      <c r="O17" s="79"/>
    </row>
    <row r="18" spans="1:15" ht="15.75">
      <c r="A18" s="1"/>
      <c r="B18" s="2"/>
      <c r="C18" s="3"/>
      <c r="D18" s="4"/>
      <c r="E18" s="85"/>
      <c r="F18" s="2" t="s">
        <v>43</v>
      </c>
      <c r="G18" s="95"/>
      <c r="H18" s="67"/>
      <c r="I18" s="96"/>
      <c r="J18" s="7" t="s">
        <v>43</v>
      </c>
      <c r="K18" s="78"/>
      <c r="L18" s="4"/>
      <c r="M18" s="78"/>
      <c r="N18" s="2"/>
      <c r="O18" s="79"/>
    </row>
    <row r="19" spans="1:15" ht="16.5" thickBot="1">
      <c r="A19" s="1"/>
      <c r="B19" s="2"/>
      <c r="C19" s="3"/>
      <c r="D19" s="4"/>
      <c r="E19" s="81"/>
      <c r="F19" s="85"/>
      <c r="G19" s="2"/>
      <c r="H19" s="78"/>
      <c r="I19" s="94"/>
      <c r="J19" s="85"/>
      <c r="K19" s="78"/>
      <c r="L19" s="4"/>
      <c r="M19" s="78"/>
      <c r="N19" s="2"/>
      <c r="O19" s="79"/>
    </row>
    <row r="20" spans="1:15" ht="16.5" thickBot="1">
      <c r="A20" s="1">
        <v>4</v>
      </c>
      <c r="B20" s="82" t="str">
        <f>Kvalifikacija!B6</f>
        <v>LV17</v>
      </c>
      <c r="C20" s="3"/>
      <c r="D20" s="2"/>
      <c r="E20" s="81"/>
      <c r="F20" s="85"/>
      <c r="G20" s="4"/>
      <c r="H20" s="192" t="str">
        <f>J26</f>
        <v>LT 93</v>
      </c>
      <c r="I20" s="94"/>
      <c r="J20" s="85"/>
      <c r="K20" s="78"/>
      <c r="L20" s="2"/>
      <c r="M20" s="78"/>
      <c r="N20" s="82" t="str">
        <f>Kvalifikacija!B5</f>
        <v>LT 5</v>
      </c>
      <c r="O20" s="79">
        <v>3</v>
      </c>
    </row>
    <row r="21" spans="1:15" ht="16.5" thickBot="1">
      <c r="A21" s="1"/>
      <c r="B21" s="3"/>
      <c r="C21" s="5"/>
      <c r="D21" s="2"/>
      <c r="E21" s="81"/>
      <c r="F21" s="85"/>
      <c r="G21" s="85"/>
      <c r="H21" s="140" t="s">
        <v>45</v>
      </c>
      <c r="I21" s="94"/>
      <c r="J21" s="85"/>
      <c r="K21" s="78"/>
      <c r="L21" s="2"/>
      <c r="M21" s="6"/>
      <c r="N21" s="3"/>
      <c r="O21" s="79"/>
    </row>
    <row r="22" spans="1:15" ht="16.5" thickBot="1">
      <c r="A22" s="1"/>
      <c r="B22" s="2" t="s">
        <v>43</v>
      </c>
      <c r="C22" s="3"/>
      <c r="D22" s="84" t="str">
        <f>B24</f>
        <v>LV 113</v>
      </c>
      <c r="E22" s="81"/>
      <c r="F22" s="85"/>
      <c r="G22" s="85"/>
      <c r="H22" s="141"/>
      <c r="I22" s="94"/>
      <c r="J22" s="85"/>
      <c r="K22" s="78"/>
      <c r="L22" s="84" t="str">
        <f>N24</f>
        <v>EE28</v>
      </c>
      <c r="M22" s="78"/>
      <c r="N22" s="2" t="s">
        <v>43</v>
      </c>
      <c r="O22" s="79"/>
    </row>
    <row r="23" spans="1:15" ht="16.5" thickBot="1">
      <c r="A23" s="1"/>
      <c r="B23" s="3"/>
      <c r="C23" s="6"/>
      <c r="D23" s="86"/>
      <c r="E23" s="81"/>
      <c r="F23" s="85"/>
      <c r="G23" s="85"/>
      <c r="H23" s="192" t="str">
        <f>F26</f>
        <v>LV 41</v>
      </c>
      <c r="I23" s="94"/>
      <c r="J23" s="85"/>
      <c r="K23" s="87"/>
      <c r="L23" s="88"/>
      <c r="M23" s="5"/>
      <c r="N23" s="3"/>
      <c r="O23" s="79"/>
    </row>
    <row r="24" spans="1:15" ht="16.5" thickBot="1">
      <c r="A24" s="1">
        <v>13</v>
      </c>
      <c r="B24" s="82" t="str">
        <f>Kvalifikacija!B15</f>
        <v>LV 113</v>
      </c>
      <c r="C24" s="3"/>
      <c r="D24" s="8"/>
      <c r="E24" s="81"/>
      <c r="F24" s="85"/>
      <c r="G24" s="4"/>
      <c r="H24" s="85"/>
      <c r="I24" s="94"/>
      <c r="J24" s="85"/>
      <c r="K24" s="87"/>
      <c r="L24" s="4"/>
      <c r="M24" s="78"/>
      <c r="N24" s="82" t="str">
        <f>Kvalifikacija!B16</f>
        <v>EE28</v>
      </c>
      <c r="O24" s="79">
        <v>14</v>
      </c>
    </row>
    <row r="25" spans="1:15" ht="16.5" thickBot="1">
      <c r="A25" s="1"/>
      <c r="B25" s="3"/>
      <c r="C25" s="3"/>
      <c r="D25" s="3"/>
      <c r="E25" s="89"/>
      <c r="F25" s="85"/>
      <c r="G25" s="6"/>
      <c r="H25" s="85"/>
      <c r="I25" s="5"/>
      <c r="J25" s="81"/>
      <c r="K25" s="6"/>
      <c r="L25" s="3"/>
      <c r="M25" s="78"/>
      <c r="N25" s="3"/>
      <c r="O25" s="79"/>
    </row>
    <row r="26" spans="1:15" ht="16.5" thickBot="1">
      <c r="A26" s="1"/>
      <c r="B26" s="3"/>
      <c r="C26" s="3"/>
      <c r="D26" s="2" t="s">
        <v>43</v>
      </c>
      <c r="E26" s="90"/>
      <c r="F26" s="91" t="str">
        <f>D30</f>
        <v>LV 41</v>
      </c>
      <c r="G26" s="4"/>
      <c r="H26" s="85"/>
      <c r="I26" s="78"/>
      <c r="J26" s="91" t="str">
        <f>L30</f>
        <v>LT 93</v>
      </c>
      <c r="K26" s="78"/>
      <c r="L26" s="2" t="s">
        <v>43</v>
      </c>
      <c r="M26" s="78"/>
      <c r="N26" s="3"/>
      <c r="O26" s="79"/>
    </row>
    <row r="27" spans="1:15" ht="16.5" thickBot="1">
      <c r="A27" s="1"/>
      <c r="B27" s="3"/>
      <c r="C27" s="3"/>
      <c r="D27" s="3"/>
      <c r="E27" s="93"/>
      <c r="F27" s="3"/>
      <c r="G27" s="85"/>
      <c r="H27" s="85"/>
      <c r="I27" s="78"/>
      <c r="J27" s="3"/>
      <c r="K27" s="5"/>
      <c r="L27" s="3"/>
      <c r="M27" s="78"/>
      <c r="N27" s="3"/>
      <c r="O27" s="79"/>
    </row>
    <row r="28" spans="1:15" ht="16.5" thickBot="1">
      <c r="A28" s="1">
        <v>5</v>
      </c>
      <c r="B28" s="82" t="str">
        <f>Kvalifikacija!B7</f>
        <v>FIN 4</v>
      </c>
      <c r="C28" s="3"/>
      <c r="D28" s="8"/>
      <c r="E28" s="81"/>
      <c r="F28" s="81"/>
      <c r="G28" s="68" t="s">
        <v>14</v>
      </c>
      <c r="H28" s="68"/>
      <c r="I28" s="98"/>
      <c r="J28" s="81"/>
      <c r="K28" s="87"/>
      <c r="L28" s="4"/>
      <c r="M28" s="78"/>
      <c r="N28" s="82" t="str">
        <f>Kvalifikacija!B8</f>
        <v>LT 93</v>
      </c>
      <c r="O28" s="79">
        <v>6</v>
      </c>
    </row>
    <row r="29" spans="1:15" ht="16.5" thickBot="1">
      <c r="A29" s="1"/>
      <c r="B29" s="3"/>
      <c r="C29" s="5"/>
      <c r="D29" s="9"/>
      <c r="E29" s="81"/>
      <c r="F29" s="81"/>
      <c r="G29" s="78"/>
      <c r="H29" s="78"/>
      <c r="I29" s="98"/>
      <c r="J29" s="81"/>
      <c r="K29" s="87"/>
      <c r="L29" s="66"/>
      <c r="M29" s="6"/>
      <c r="N29" s="3"/>
      <c r="O29" s="79"/>
    </row>
    <row r="30" spans="1:15" ht="16.5" thickBot="1">
      <c r="A30" s="1"/>
      <c r="B30" s="2" t="s">
        <v>43</v>
      </c>
      <c r="C30" s="3"/>
      <c r="D30" s="84" t="str">
        <f>B32</f>
        <v>LV 41</v>
      </c>
      <c r="E30" s="85"/>
      <c r="F30" s="85"/>
      <c r="G30" s="68" t="s">
        <v>32</v>
      </c>
      <c r="H30" s="68"/>
      <c r="I30" s="98"/>
      <c r="J30" s="85"/>
      <c r="K30" s="78"/>
      <c r="L30" s="84" t="str">
        <f>N28</f>
        <v>LT 93</v>
      </c>
      <c r="M30" s="78"/>
      <c r="N30" s="2" t="s">
        <v>43</v>
      </c>
      <c r="O30" s="79"/>
    </row>
    <row r="31" spans="1:15" ht="16.5" thickBot="1">
      <c r="A31" s="1"/>
      <c r="B31" s="3"/>
      <c r="C31" s="6"/>
      <c r="D31" s="3"/>
      <c r="E31" s="81"/>
      <c r="F31" s="81"/>
      <c r="G31" s="98"/>
      <c r="H31" s="97"/>
      <c r="I31" s="98"/>
      <c r="J31" s="81"/>
      <c r="K31" s="92"/>
      <c r="L31" s="3"/>
      <c r="M31" s="5"/>
      <c r="N31" s="67"/>
      <c r="O31" s="79"/>
    </row>
    <row r="32" spans="1:15" ht="16.5" thickBot="1">
      <c r="A32" s="1">
        <v>12</v>
      </c>
      <c r="B32" s="82" t="str">
        <f>Kvalifikacija!B14</f>
        <v>LV 41</v>
      </c>
      <c r="C32" s="3"/>
      <c r="D32" s="3"/>
      <c r="E32" s="85"/>
      <c r="F32" s="85"/>
      <c r="G32" s="98"/>
      <c r="H32" s="98"/>
      <c r="I32" s="98"/>
      <c r="J32" s="85"/>
      <c r="K32" s="78"/>
      <c r="L32" s="3"/>
      <c r="M32" s="78"/>
      <c r="N32" s="82" t="str">
        <f>Kvalifikacija!B13</f>
        <v>LV66</v>
      </c>
      <c r="O32" s="79">
        <v>11</v>
      </c>
    </row>
    <row r="33" spans="1:15" ht="23.25">
      <c r="A33" s="107"/>
      <c r="B33" s="108"/>
      <c r="C33" s="3"/>
      <c r="D33" s="3"/>
      <c r="E33" s="109"/>
      <c r="F33" s="109"/>
      <c r="G33" s="110"/>
      <c r="H33" s="111"/>
      <c r="I33" s="110"/>
      <c r="J33" s="109"/>
      <c r="L33" s="3"/>
      <c r="N33" s="108"/>
      <c r="O33" s="112"/>
    </row>
  </sheetData>
  <sheetProtection/>
  <mergeCells count="2">
    <mergeCell ref="H14:H15"/>
    <mergeCell ref="H21:H22"/>
  </mergeCells>
  <printOptions/>
  <pageMargins left="0" right="0" top="0" bottom="0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vanSON</dc:creator>
  <cp:keywords/>
  <dc:description/>
  <cp:lastModifiedBy>Work Europe</cp:lastModifiedBy>
  <cp:lastPrinted>2019-10-05T14:45:23Z</cp:lastPrinted>
  <dcterms:created xsi:type="dcterms:W3CDTF">2013-03-24T15:13:16Z</dcterms:created>
  <dcterms:modified xsi:type="dcterms:W3CDTF">2019-10-07T17:22:05Z</dcterms:modified>
  <cp:category/>
  <cp:version/>
  <cp:contentType/>
  <cp:contentStatus/>
</cp:coreProperties>
</file>