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5"/>
  </bookViews>
  <sheets>
    <sheet name="DS" sheetId="1" r:id="rId1"/>
    <sheet name="Qualification_PROam" sheetId="2" r:id="rId2"/>
    <sheet name="Kvalifikacija" sheetId="3" r:id="rId3"/>
    <sheet name="Top16" sheetId="4" r:id="rId4"/>
    <sheet name="Total" sheetId="5" r:id="rId5"/>
    <sheet name="TOTAL LV" sheetId="6" r:id="rId6"/>
  </sheets>
  <definedNames>
    <definedName name="_xlnm._FilterDatabase" localSheetId="2" hidden="1">'Kvalifikacija'!$B$2:$F$2</definedName>
    <definedName name="_xlnm._FilterDatabase" localSheetId="4" hidden="1">'Total'!$B$8:$F$8</definedName>
    <definedName name="_xlnm._FilterDatabase" localSheetId="5" hidden="1">'TOTAL LV'!$B$8:$F$8</definedName>
  </definedNames>
  <calcPr fullCalcOnLoad="1"/>
</workbook>
</file>

<file path=xl/sharedStrings.xml><?xml version="1.0" encoding="utf-8"?>
<sst xmlns="http://schemas.openxmlformats.org/spreadsheetml/2006/main" count="372" uniqueCount="109">
  <si>
    <t>NR.</t>
  </si>
  <si>
    <t>RUN</t>
  </si>
  <si>
    <t>Final</t>
  </si>
  <si>
    <t>R1</t>
  </si>
  <si>
    <t>R2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</si>
  <si>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</si>
  <si>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</si>
  <si>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</si>
  <si>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</si>
  <si>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</si>
  <si>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</si>
  <si>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</si>
  <si>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</si>
  <si>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</si>
  <si>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</si>
  <si>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</si>
  <si>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</si>
  <si>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</si>
  <si>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</si>
  <si>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</si>
  <si>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</si>
  <si>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</si>
  <si>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</si>
  <si>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Laiks:</t>
  </si>
  <si>
    <t>Klase</t>
  </si>
  <si>
    <t xml:space="preserve">DALĪBNIEKU SARAKSTS  </t>
  </si>
  <si>
    <t>TOTAL  PRO AM</t>
  </si>
  <si>
    <t>PRO AM klase</t>
  </si>
  <si>
    <t>PRO AM klasē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</si>
  <si>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</si>
  <si>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</si>
  <si>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</si>
  <si>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</si>
  <si>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</si>
  <si>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</si>
  <si>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</si>
  <si>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</si>
  <si>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</si>
  <si>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</si>
  <si>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 xml:space="preserve">Laiks: </t>
  </si>
  <si>
    <t>Galvenā sekretāre: Arta Klišāne</t>
  </si>
  <si>
    <t>VS</t>
  </si>
  <si>
    <t>1 VS 2</t>
  </si>
  <si>
    <t>3 VS 4</t>
  </si>
  <si>
    <t>KOPĀ</t>
  </si>
  <si>
    <t>Qualification CLASS-PROam</t>
  </si>
  <si>
    <t>LATVIJAS DRIFTA KAUSA 4. posms</t>
  </si>
  <si>
    <t>Kartodroms "BLĀZMA", Daugavpils</t>
  </si>
  <si>
    <t>11.07.- 12.07.2019.</t>
  </si>
  <si>
    <t>PRO am</t>
  </si>
  <si>
    <t xml:space="preserve"> Kartodroms "BLĀZMA", Daugavpils</t>
  </si>
  <si>
    <t>LV 2</t>
  </si>
  <si>
    <t>EDVARDS ŽODZIŅŠ</t>
  </si>
  <si>
    <t>LV</t>
  </si>
  <si>
    <t>BMW</t>
  </si>
  <si>
    <t>E 36</t>
  </si>
  <si>
    <t>LV 3</t>
  </si>
  <si>
    <t>ALEKSANDRS MURAJS</t>
  </si>
  <si>
    <t>E 30</t>
  </si>
  <si>
    <t>LV5</t>
  </si>
  <si>
    <t>ROBERTS BĀRIŅŠ</t>
  </si>
  <si>
    <t>LV7</t>
  </si>
  <si>
    <t>EDGARS JENČS</t>
  </si>
  <si>
    <t>EE7</t>
  </si>
  <si>
    <t>MICHAEL REILJAN</t>
  </si>
  <si>
    <t>EST</t>
  </si>
  <si>
    <t>LV9</t>
  </si>
  <si>
    <t>RAIVIS ALKŠĀRS</t>
  </si>
  <si>
    <t>LV 12</t>
  </si>
  <si>
    <t>NIKOLASS BERTĀNS</t>
  </si>
  <si>
    <t>LT 17</t>
  </si>
  <si>
    <t>GIEDRIUS ZABULIONIS</t>
  </si>
  <si>
    <t>LT</t>
  </si>
  <si>
    <t>LV26</t>
  </si>
  <si>
    <t>REINIS RĀBACIS</t>
  </si>
  <si>
    <t>LV 27</t>
  </si>
  <si>
    <t>ANRIJS LUTERS</t>
  </si>
  <si>
    <t>E 90</t>
  </si>
  <si>
    <t>LV32</t>
  </si>
  <si>
    <t>ANDRIS LIPARTS</t>
  </si>
  <si>
    <t>LV33</t>
  </si>
  <si>
    <t>MĀRIS HARTMANIS</t>
  </si>
  <si>
    <t>LV35</t>
  </si>
  <si>
    <t>ELVIJS EIHVALDS</t>
  </si>
  <si>
    <t>LV54</t>
  </si>
  <si>
    <t>JEVGENIJS SAPUNS</t>
  </si>
  <si>
    <t>LV85</t>
  </si>
  <si>
    <t>ROLANDS BĒRZIŅŠ</t>
  </si>
  <si>
    <t>644T</t>
  </si>
  <si>
    <t>LV87</t>
  </si>
  <si>
    <t>ARTŪRS BONDARS</t>
  </si>
  <si>
    <t>LT 133</t>
  </si>
  <si>
    <t>GEDIMINAS ŽIGUTIS</t>
  </si>
  <si>
    <t>E 46</t>
  </si>
  <si>
    <t>LT 135</t>
  </si>
  <si>
    <t>ROLANDAS ŠILKINIS</t>
  </si>
  <si>
    <t>325 T</t>
  </si>
  <si>
    <t>LT202</t>
  </si>
  <si>
    <t>ARUNAS PAULAVIČIUS</t>
  </si>
  <si>
    <t>LT 249</t>
  </si>
  <si>
    <t>RIMVYDAS NARAUSKAS</t>
  </si>
  <si>
    <t>NAME/SURNAME</t>
  </si>
  <si>
    <t>Galvenā sekretāre: Elīne Berķe</t>
  </si>
  <si>
    <t>LV11</t>
  </si>
  <si>
    <t>PAVELS VAGULOVICS</t>
  </si>
  <si>
    <t>NAME SURNAME</t>
  </si>
  <si>
    <t>Galvenā sekretāre:  Elīne Berķe</t>
  </si>
  <si>
    <t>Galvenā sekretāre: Eline Berķe</t>
  </si>
  <si>
    <t>TOP 16 PROam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</si>
</sst>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/>
      <right/>
      <top/>
      <bottom/>
      <diagonal style="dashed"/>
    </border>
    <border>
      <left style="medium"/>
      <right style="medium"/>
      <top style="medium"/>
      <bottom style="medium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1" fillId="0" borderId="0">
      <alignment/>
      <protection/>
    </xf>
    <xf numFmtId="196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196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7" fillId="0" borderId="0" xfId="48" applyNumberFormat="1" applyFont="1" applyBorder="1" applyAlignment="1">
      <alignment horizontal="center" vertical="center"/>
      <protection/>
    </xf>
    <xf numFmtId="197" fontId="67" fillId="0" borderId="13" xfId="47" applyFont="1" applyBorder="1" applyAlignment="1">
      <alignment horizontal="center" vertical="center"/>
      <protection/>
    </xf>
    <xf numFmtId="197" fontId="67" fillId="0" borderId="14" xfId="47" applyFont="1" applyBorder="1" applyAlignment="1">
      <alignment horizontal="center"/>
      <protection/>
    </xf>
    <xf numFmtId="197" fontId="67" fillId="35" borderId="15" xfId="47" applyFont="1" applyFill="1" applyBorder="1" applyAlignment="1">
      <alignment horizontal="center"/>
      <protection/>
    </xf>
    <xf numFmtId="197" fontId="68" fillId="35" borderId="16" xfId="47" applyFont="1" applyFill="1" applyBorder="1" applyAlignment="1">
      <alignment horizontal="center"/>
      <protection/>
    </xf>
    <xf numFmtId="197" fontId="51" fillId="0" borderId="17" xfId="47" applyFont="1" applyBorder="1" applyAlignment="1">
      <alignment horizontal="center" vertical="center"/>
      <protection/>
    </xf>
    <xf numFmtId="197" fontId="68" fillId="33" borderId="12" xfId="47" applyFont="1" applyFill="1" applyBorder="1" applyAlignment="1">
      <alignment horizontal="center"/>
      <protection/>
    </xf>
    <xf numFmtId="197" fontId="51" fillId="0" borderId="18" xfId="47" applyFont="1" applyBorder="1" applyAlignment="1">
      <alignment horizontal="center" vertical="center"/>
      <protection/>
    </xf>
    <xf numFmtId="197" fontId="51" fillId="33" borderId="19" xfId="47" applyFont="1" applyFill="1" applyBorder="1" applyAlignment="1">
      <alignment horizontal="center"/>
      <protection/>
    </xf>
    <xf numFmtId="0" fontId="51" fillId="33" borderId="19" xfId="48" applyNumberFormat="1" applyFont="1" applyFill="1" applyBorder="1" applyAlignment="1">
      <alignment horizontal="center"/>
      <protection/>
    </xf>
    <xf numFmtId="0" fontId="51" fillId="33" borderId="20" xfId="48" applyNumberFormat="1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6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1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197" fontId="67" fillId="35" borderId="21" xfId="47" applyFont="1" applyFill="1" applyBorder="1" applyAlignment="1">
      <alignment horizontal="center"/>
      <protection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64" fillId="0" borderId="11" xfId="61" applyNumberFormat="1" applyFont="1" applyBorder="1" applyAlignment="1">
      <alignment horizontal="center"/>
      <protection/>
    </xf>
    <xf numFmtId="0" fontId="64" fillId="33" borderId="11" xfId="61" applyNumberFormat="1" applyFont="1" applyFill="1" applyBorder="1" applyAlignment="1">
      <alignment horizontal="center"/>
      <protection/>
    </xf>
    <xf numFmtId="0" fontId="64" fillId="33" borderId="22" xfId="61" applyNumberFormat="1" applyFont="1" applyFill="1" applyBorder="1" applyAlignment="1">
      <alignment horizontal="center"/>
      <protection/>
    </xf>
    <xf numFmtId="0" fontId="71" fillId="33" borderId="0" xfId="0" applyFont="1" applyFill="1" applyAlignment="1">
      <alignment/>
    </xf>
    <xf numFmtId="0" fontId="0" fillId="0" borderId="11" xfId="0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0" fillId="0" borderId="11" xfId="0" applyFont="1" applyBorder="1" applyAlignment="1">
      <alignment/>
    </xf>
    <xf numFmtId="20" fontId="9" fillId="33" borderId="0" xfId="0" applyNumberFormat="1" applyFont="1" applyFill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2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14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24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5" fillId="33" borderId="0" xfId="0" applyFont="1" applyFill="1" applyAlignment="1">
      <alignment horizontal="center"/>
    </xf>
    <xf numFmtId="0" fontId="74" fillId="33" borderId="31" xfId="0" applyFont="1" applyFill="1" applyBorder="1" applyAlignment="1">
      <alignment horizontal="left"/>
    </xf>
    <xf numFmtId="0" fontId="76" fillId="33" borderId="11" xfId="0" applyFont="1" applyFill="1" applyBorder="1" applyAlignment="1">
      <alignment horizontal="left"/>
    </xf>
    <xf numFmtId="0" fontId="74" fillId="33" borderId="11" xfId="0" applyFont="1" applyFill="1" applyBorder="1" applyAlignment="1">
      <alignment horizontal="left"/>
    </xf>
    <xf numFmtId="16" fontId="18" fillId="7" borderId="11" xfId="0" applyNumberFormat="1" applyFont="1" applyFill="1" applyBorder="1" applyAlignment="1">
      <alignment horizontal="center"/>
    </xf>
    <xf numFmtId="16" fontId="18" fillId="2" borderId="11" xfId="0" applyNumberFormat="1" applyFont="1" applyFill="1" applyBorder="1" applyAlignment="1">
      <alignment horizontal="center"/>
    </xf>
    <xf numFmtId="16" fontId="18" fillId="10" borderId="11" xfId="0" applyNumberFormat="1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8" fillId="10" borderId="11" xfId="0" applyFont="1" applyFill="1" applyBorder="1" applyAlignment="1">
      <alignment/>
    </xf>
    <xf numFmtId="0" fontId="18" fillId="7" borderId="11" xfId="0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/>
    </xf>
    <xf numFmtId="16" fontId="18" fillId="7" borderId="33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6" fillId="33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7" fillId="33" borderId="11" xfId="0" applyFont="1" applyFill="1" applyBorder="1" applyAlignment="1">
      <alignment horizontal="left"/>
    </xf>
    <xf numFmtId="0" fontId="77" fillId="33" borderId="11" xfId="0" applyFont="1" applyFill="1" applyBorder="1" applyAlignment="1">
      <alignment/>
    </xf>
    <xf numFmtId="0" fontId="73" fillId="33" borderId="3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73" fillId="33" borderId="22" xfId="0" applyFont="1" applyFill="1" applyBorder="1" applyAlignment="1">
      <alignment horizontal="center"/>
    </xf>
    <xf numFmtId="0" fontId="72" fillId="33" borderId="22" xfId="0" applyFont="1" applyFill="1" applyBorder="1" applyAlignment="1">
      <alignment horizontal="center"/>
    </xf>
    <xf numFmtId="0" fontId="51" fillId="33" borderId="34" xfId="48" applyNumberFormat="1" applyFont="1" applyFill="1" applyBorder="1" applyAlignment="1">
      <alignment horizontal="center"/>
      <protection/>
    </xf>
    <xf numFmtId="197" fontId="51" fillId="0" borderId="13" xfId="47" applyFont="1" applyBorder="1" applyAlignment="1">
      <alignment horizontal="center" vertical="center"/>
      <protection/>
    </xf>
    <xf numFmtId="0" fontId="73" fillId="33" borderId="35" xfId="0" applyFont="1" applyFill="1" applyBorder="1" applyAlignment="1">
      <alignment horizontal="center"/>
    </xf>
    <xf numFmtId="0" fontId="72" fillId="33" borderId="35" xfId="0" applyFont="1" applyFill="1" applyBorder="1" applyAlignment="1">
      <alignment horizontal="center"/>
    </xf>
    <xf numFmtId="0" fontId="51" fillId="33" borderId="36" xfId="48" applyNumberFormat="1" applyFont="1" applyFill="1" applyBorder="1" applyAlignment="1">
      <alignment horizontal="center"/>
      <protection/>
    </xf>
    <xf numFmtId="197" fontId="68" fillId="33" borderId="16" xfId="47" applyFont="1" applyFill="1" applyBorder="1" applyAlignment="1">
      <alignment horizontal="center"/>
      <protection/>
    </xf>
    <xf numFmtId="0" fontId="64" fillId="0" borderId="22" xfId="61" applyNumberFormat="1" applyFont="1" applyBorder="1" applyAlignment="1">
      <alignment horizontal="center"/>
      <protection/>
    </xf>
    <xf numFmtId="0" fontId="64" fillId="33" borderId="35" xfId="61" applyNumberFormat="1" applyFont="1" applyFill="1" applyBorder="1" applyAlignment="1">
      <alignment horizontal="center"/>
      <protection/>
    </xf>
    <xf numFmtId="1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34" xfId="0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7" fillId="35" borderId="37" xfId="48" applyNumberFormat="1" applyFont="1" applyFill="1" applyBorder="1" applyAlignment="1">
      <alignment horizontal="center"/>
      <protection/>
    </xf>
    <xf numFmtId="0" fontId="67" fillId="35" borderId="38" xfId="48" applyNumberFormat="1" applyFont="1" applyFill="1" applyBorder="1" applyAlignment="1">
      <alignment horizontal="center"/>
      <protection/>
    </xf>
    <xf numFmtId="0" fontId="67" fillId="35" borderId="39" xfId="48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523875</xdr:colOff>
      <xdr:row>6</xdr:row>
      <xdr:rowOff>57150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76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19050</xdr:rowOff>
    </xdr:from>
    <xdr:to>
      <xdr:col>7</xdr:col>
      <xdr:colOff>28575</xdr:colOff>
      <xdr:row>4</xdr:row>
      <xdr:rowOff>76200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9050"/>
          <a:ext cx="1905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</xdr:row>
      <xdr:rowOff>28575</xdr:rowOff>
    </xdr:from>
    <xdr:to>
      <xdr:col>2</xdr:col>
      <xdr:colOff>2495550</xdr:colOff>
      <xdr:row>5</xdr:row>
      <xdr:rowOff>47625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907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19050</xdr:rowOff>
    </xdr:from>
    <xdr:to>
      <xdr:col>2</xdr:col>
      <xdr:colOff>1371600</xdr:colOff>
      <xdr:row>4</xdr:row>
      <xdr:rowOff>161925</xdr:rowOff>
    </xdr:to>
    <xdr:pic>
      <xdr:nvPicPr>
        <xdr:cNvPr id="2" name="Picture 5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</xdr:row>
      <xdr:rowOff>28575</xdr:rowOff>
    </xdr:from>
    <xdr:to>
      <xdr:col>2</xdr:col>
      <xdr:colOff>2495550</xdr:colOff>
      <xdr:row>5</xdr:row>
      <xdr:rowOff>47625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90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19050</xdr:rowOff>
    </xdr:from>
    <xdr:to>
      <xdr:col>2</xdr:col>
      <xdr:colOff>1247775</xdr:colOff>
      <xdr:row>4</xdr:row>
      <xdr:rowOff>66675</xdr:rowOff>
    </xdr:to>
    <xdr:pic>
      <xdr:nvPicPr>
        <xdr:cNvPr id="2" name="Picture 2" descr="LAF_Drif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647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C13" sqref="C13"/>
    </sheetView>
  </sheetViews>
  <sheetFormatPr defaultColWidth="9.140625" defaultRowHeight="15"/>
  <cols>
    <col min="1" max="1" width="8.7109375" style="27" customWidth="1"/>
    <col min="2" max="2" width="8.140625" style="8" customWidth="1"/>
    <col min="3" max="3" width="38.140625" style="45" customWidth="1"/>
    <col min="4" max="7" width="9.00390625" style="45" customWidth="1"/>
    <col min="8" max="16384" width="9.140625" style="8" customWidth="1"/>
  </cols>
  <sheetData>
    <row r="1" spans="2:3" ht="20.25">
      <c r="B1" s="28"/>
      <c r="C1" s="28"/>
    </row>
    <row r="2" spans="2:3" ht="18.75">
      <c r="B2" s="30"/>
      <c r="C2" s="49" t="s">
        <v>46</v>
      </c>
    </row>
    <row r="3" spans="2:3" ht="18.75">
      <c r="B3" s="30"/>
      <c r="C3" s="44" t="s">
        <v>28</v>
      </c>
    </row>
    <row r="4" spans="2:3" ht="15">
      <c r="B4" s="45"/>
      <c r="C4" s="94" t="s">
        <v>47</v>
      </c>
    </row>
    <row r="5" spans="2:3" ht="15">
      <c r="B5" s="130">
        <v>43659</v>
      </c>
      <c r="C5" s="131"/>
    </row>
    <row r="7" spans="2:3" ht="15.75">
      <c r="B7" s="31"/>
      <c r="C7" s="31" t="s">
        <v>25</v>
      </c>
    </row>
    <row r="8" spans="1:7" ht="30">
      <c r="A8" s="32" t="s">
        <v>17</v>
      </c>
      <c r="B8" s="33" t="s">
        <v>18</v>
      </c>
      <c r="C8" s="33" t="s">
        <v>19</v>
      </c>
      <c r="D8" s="33" t="s">
        <v>22</v>
      </c>
      <c r="E8" s="33" t="s">
        <v>20</v>
      </c>
      <c r="F8" s="33" t="s">
        <v>21</v>
      </c>
      <c r="G8" s="33" t="s">
        <v>24</v>
      </c>
    </row>
    <row r="9" spans="1:7" ht="15">
      <c r="A9" s="5">
        <v>1</v>
      </c>
      <c r="B9" s="97" t="s">
        <v>51</v>
      </c>
      <c r="C9" s="96" t="s">
        <v>52</v>
      </c>
      <c r="D9" s="96" t="s">
        <v>53</v>
      </c>
      <c r="E9" s="96" t="s">
        <v>54</v>
      </c>
      <c r="F9" s="96" t="s">
        <v>55</v>
      </c>
      <c r="G9" s="34" t="s">
        <v>49</v>
      </c>
    </row>
    <row r="10" spans="1:7" ht="15">
      <c r="A10" s="5">
        <v>2</v>
      </c>
      <c r="B10" s="97" t="s">
        <v>56</v>
      </c>
      <c r="C10" s="96" t="s">
        <v>57</v>
      </c>
      <c r="D10" s="96" t="s">
        <v>53</v>
      </c>
      <c r="E10" s="96" t="s">
        <v>54</v>
      </c>
      <c r="F10" s="96" t="s">
        <v>58</v>
      </c>
      <c r="G10" s="34" t="s">
        <v>49</v>
      </c>
    </row>
    <row r="11" spans="1:7" ht="15">
      <c r="A11" s="5">
        <v>3</v>
      </c>
      <c r="B11" s="97" t="s">
        <v>59</v>
      </c>
      <c r="C11" s="96" t="s">
        <v>60</v>
      </c>
      <c r="D11" s="96" t="s">
        <v>53</v>
      </c>
      <c r="E11" s="96" t="s">
        <v>54</v>
      </c>
      <c r="F11" s="96">
        <v>328</v>
      </c>
      <c r="G11" s="34" t="s">
        <v>49</v>
      </c>
    </row>
    <row r="12" spans="1:7" ht="15">
      <c r="A12" s="5">
        <v>4</v>
      </c>
      <c r="B12" s="97" t="s">
        <v>61</v>
      </c>
      <c r="C12" s="96" t="s">
        <v>62</v>
      </c>
      <c r="D12" s="96" t="s">
        <v>53</v>
      </c>
      <c r="E12" s="96"/>
      <c r="F12" s="96"/>
      <c r="G12" s="34" t="s">
        <v>49</v>
      </c>
    </row>
    <row r="13" spans="1:7" ht="15">
      <c r="A13" s="5">
        <v>5</v>
      </c>
      <c r="B13" s="97" t="s">
        <v>63</v>
      </c>
      <c r="C13" s="96" t="s">
        <v>64</v>
      </c>
      <c r="D13" s="96" t="s">
        <v>65</v>
      </c>
      <c r="E13" s="96" t="s">
        <v>54</v>
      </c>
      <c r="F13" s="96" t="s">
        <v>55</v>
      </c>
      <c r="G13" s="34" t="s">
        <v>49</v>
      </c>
    </row>
    <row r="14" spans="1:7" ht="15">
      <c r="A14" s="5">
        <v>6</v>
      </c>
      <c r="B14" s="97" t="s">
        <v>66</v>
      </c>
      <c r="C14" s="96" t="s">
        <v>67</v>
      </c>
      <c r="D14" s="96" t="s">
        <v>53</v>
      </c>
      <c r="E14" s="96" t="s">
        <v>54</v>
      </c>
      <c r="F14" s="96">
        <v>328</v>
      </c>
      <c r="G14" s="34" t="s">
        <v>49</v>
      </c>
    </row>
    <row r="15" spans="1:7" ht="15">
      <c r="A15" s="5">
        <v>7</v>
      </c>
      <c r="B15" s="97" t="s">
        <v>103</v>
      </c>
      <c r="C15" s="109" t="s">
        <v>104</v>
      </c>
      <c r="D15" s="96" t="s">
        <v>53</v>
      </c>
      <c r="E15" s="96"/>
      <c r="F15" s="96"/>
      <c r="G15" s="34" t="s">
        <v>49</v>
      </c>
    </row>
    <row r="16" spans="1:7" ht="15">
      <c r="A16" s="5">
        <v>8</v>
      </c>
      <c r="B16" s="97" t="s">
        <v>68</v>
      </c>
      <c r="C16" s="96" t="s">
        <v>69</v>
      </c>
      <c r="D16" s="96" t="s">
        <v>53</v>
      </c>
      <c r="E16" s="96" t="s">
        <v>54</v>
      </c>
      <c r="F16" s="96" t="s">
        <v>55</v>
      </c>
      <c r="G16" s="34" t="s">
        <v>49</v>
      </c>
    </row>
    <row r="17" spans="1:7" ht="15">
      <c r="A17" s="5">
        <v>9</v>
      </c>
      <c r="B17" s="97" t="s">
        <v>70</v>
      </c>
      <c r="C17" s="96" t="s">
        <v>71</v>
      </c>
      <c r="D17" s="96" t="s">
        <v>72</v>
      </c>
      <c r="E17" s="96"/>
      <c r="F17" s="96"/>
      <c r="G17" s="34" t="s">
        <v>49</v>
      </c>
    </row>
    <row r="18" spans="1:7" ht="15">
      <c r="A18" s="5">
        <v>10</v>
      </c>
      <c r="B18" s="97" t="s">
        <v>73</v>
      </c>
      <c r="C18" s="96" t="s">
        <v>74</v>
      </c>
      <c r="D18" s="96" t="s">
        <v>53</v>
      </c>
      <c r="E18" s="96" t="s">
        <v>54</v>
      </c>
      <c r="F18" s="96" t="s">
        <v>55</v>
      </c>
      <c r="G18" s="34" t="s">
        <v>49</v>
      </c>
    </row>
    <row r="19" spans="1:7" ht="15">
      <c r="A19" s="5">
        <v>11</v>
      </c>
      <c r="B19" s="97" t="s">
        <v>75</v>
      </c>
      <c r="C19" s="96" t="s">
        <v>76</v>
      </c>
      <c r="D19" s="96" t="s">
        <v>53</v>
      </c>
      <c r="E19" s="96" t="s">
        <v>54</v>
      </c>
      <c r="F19" s="96" t="s">
        <v>77</v>
      </c>
      <c r="G19" s="34" t="s">
        <v>49</v>
      </c>
    </row>
    <row r="20" spans="1:7" ht="15">
      <c r="A20" s="5">
        <v>12</v>
      </c>
      <c r="B20" s="97" t="s">
        <v>78</v>
      </c>
      <c r="C20" s="96" t="s">
        <v>79</v>
      </c>
      <c r="D20" s="96" t="s">
        <v>53</v>
      </c>
      <c r="E20" s="96" t="s">
        <v>54</v>
      </c>
      <c r="F20" s="96">
        <v>344</v>
      </c>
      <c r="G20" s="34" t="s">
        <v>49</v>
      </c>
    </row>
    <row r="21" spans="1:7" ht="15">
      <c r="A21" s="5">
        <v>13</v>
      </c>
      <c r="B21" s="97" t="s">
        <v>80</v>
      </c>
      <c r="C21" s="96" t="s">
        <v>81</v>
      </c>
      <c r="D21" s="96" t="s">
        <v>53</v>
      </c>
      <c r="E21" s="96" t="s">
        <v>54</v>
      </c>
      <c r="F21" s="96" t="s">
        <v>55</v>
      </c>
      <c r="G21" s="34" t="s">
        <v>49</v>
      </c>
    </row>
    <row r="22" spans="1:7" ht="15">
      <c r="A22" s="5">
        <v>14</v>
      </c>
      <c r="B22" s="97" t="s">
        <v>82</v>
      </c>
      <c r="C22" s="96" t="s">
        <v>83</v>
      </c>
      <c r="D22" s="96" t="s">
        <v>53</v>
      </c>
      <c r="E22" s="96" t="s">
        <v>54</v>
      </c>
      <c r="F22" s="96" t="s">
        <v>58</v>
      </c>
      <c r="G22" s="34" t="s">
        <v>49</v>
      </c>
    </row>
    <row r="23" spans="1:7" ht="15">
      <c r="A23" s="5">
        <v>15</v>
      </c>
      <c r="B23" s="97" t="s">
        <v>84</v>
      </c>
      <c r="C23" s="96" t="s">
        <v>85</v>
      </c>
      <c r="D23" s="96" t="s">
        <v>72</v>
      </c>
      <c r="E23" s="96"/>
      <c r="F23" s="96"/>
      <c r="G23" s="34" t="s">
        <v>49</v>
      </c>
    </row>
    <row r="24" spans="1:7" ht="15">
      <c r="A24" s="5">
        <v>16</v>
      </c>
      <c r="B24" s="97" t="s">
        <v>86</v>
      </c>
      <c r="C24" s="96" t="s">
        <v>87</v>
      </c>
      <c r="D24" s="96" t="s">
        <v>53</v>
      </c>
      <c r="E24" s="96" t="s">
        <v>54</v>
      </c>
      <c r="F24" s="96" t="s">
        <v>88</v>
      </c>
      <c r="G24" s="34" t="s">
        <v>49</v>
      </c>
    </row>
    <row r="25" spans="1:7" ht="15">
      <c r="A25" s="5">
        <v>17</v>
      </c>
      <c r="B25" s="97" t="s">
        <v>89</v>
      </c>
      <c r="C25" s="96" t="s">
        <v>90</v>
      </c>
      <c r="D25" s="96" t="s">
        <v>53</v>
      </c>
      <c r="E25" s="96" t="s">
        <v>54</v>
      </c>
      <c r="F25" s="96" t="s">
        <v>58</v>
      </c>
      <c r="G25" s="34" t="s">
        <v>49</v>
      </c>
    </row>
    <row r="26" spans="1:7" ht="15">
      <c r="A26" s="5">
        <v>18</v>
      </c>
      <c r="B26" s="97" t="s">
        <v>91</v>
      </c>
      <c r="C26" s="96" t="s">
        <v>92</v>
      </c>
      <c r="D26" s="96" t="s">
        <v>72</v>
      </c>
      <c r="E26" s="96" t="s">
        <v>54</v>
      </c>
      <c r="F26" s="96" t="s">
        <v>93</v>
      </c>
      <c r="G26" s="34" t="s">
        <v>49</v>
      </c>
    </row>
    <row r="27" spans="1:7" ht="15">
      <c r="A27" s="5">
        <v>19</v>
      </c>
      <c r="B27" s="97" t="s">
        <v>94</v>
      </c>
      <c r="C27" s="96" t="s">
        <v>95</v>
      </c>
      <c r="D27" s="96" t="s">
        <v>72</v>
      </c>
      <c r="E27" s="96" t="s">
        <v>54</v>
      </c>
      <c r="F27" s="96" t="s">
        <v>96</v>
      </c>
      <c r="G27" s="34" t="s">
        <v>49</v>
      </c>
    </row>
    <row r="28" spans="1:7" ht="15">
      <c r="A28" s="5">
        <v>20</v>
      </c>
      <c r="B28" s="97" t="s">
        <v>97</v>
      </c>
      <c r="C28" s="96" t="s">
        <v>98</v>
      </c>
      <c r="D28" s="96" t="s">
        <v>72</v>
      </c>
      <c r="E28" s="96" t="s">
        <v>54</v>
      </c>
      <c r="F28" s="96" t="s">
        <v>58</v>
      </c>
      <c r="G28" s="34" t="s">
        <v>49</v>
      </c>
    </row>
    <row r="29" spans="1:7" ht="15">
      <c r="A29" s="5">
        <v>21</v>
      </c>
      <c r="B29" s="97" t="s">
        <v>99</v>
      </c>
      <c r="C29" s="96" t="s">
        <v>100</v>
      </c>
      <c r="D29" s="96" t="s">
        <v>72</v>
      </c>
      <c r="E29" s="96" t="s">
        <v>54</v>
      </c>
      <c r="F29" s="96">
        <v>340</v>
      </c>
      <c r="G29" s="34" t="s">
        <v>49</v>
      </c>
    </row>
    <row r="30" spans="1:7" ht="15">
      <c r="A30" s="43" t="s">
        <v>23</v>
      </c>
      <c r="B30" s="36"/>
      <c r="C30" s="37"/>
      <c r="D30" s="35"/>
      <c r="E30" s="37"/>
      <c r="F30" s="37"/>
      <c r="G30" s="35"/>
    </row>
    <row r="31" spans="1:7" ht="15">
      <c r="A31" s="36"/>
      <c r="B31" s="36" t="s">
        <v>10</v>
      </c>
      <c r="C31" s="37"/>
      <c r="D31" s="35"/>
      <c r="E31" s="35"/>
      <c r="F31" s="35"/>
      <c r="G31" s="35"/>
    </row>
    <row r="32" spans="4:7" ht="15">
      <c r="D32" s="8"/>
      <c r="G32" s="8"/>
    </row>
    <row r="33" ht="15">
      <c r="B33" s="38" t="s">
        <v>102</v>
      </c>
    </row>
    <row r="38" spans="4:7" ht="15">
      <c r="D38" s="8"/>
      <c r="G38" s="8"/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57421875" style="0" customWidth="1"/>
    <col min="2" max="2" width="18.28125" style="0" customWidth="1"/>
    <col min="3" max="3" width="7.00390625" style="0" customWidth="1"/>
    <col min="4" max="4" width="7.140625" style="0" customWidth="1"/>
    <col min="5" max="5" width="10.28125" style="0" customWidth="1"/>
    <col min="6" max="6" width="11.421875" style="0" customWidth="1"/>
    <col min="8" max="8" width="7.57421875" style="0" customWidth="1"/>
    <col min="9" max="9" width="7.7109375" style="0" customWidth="1"/>
    <col min="10" max="10" width="7.28125" style="0" customWidth="1"/>
    <col min="11" max="11" width="9.421875" style="0" customWidth="1"/>
    <col min="12" max="12" width="10.00390625" style="0" customWidth="1"/>
    <col min="13" max="13" width="9.8515625" style="0" customWidth="1"/>
    <col min="14" max="14" width="7.28125" style="0" customWidth="1"/>
  </cols>
  <sheetData>
    <row r="1" spans="1:14" ht="15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3"/>
      <c r="N1" s="53"/>
    </row>
    <row r="2" spans="1:14" ht="15">
      <c r="A2" s="133" t="s">
        <v>0</v>
      </c>
      <c r="B2" s="101" t="s">
        <v>29</v>
      </c>
      <c r="C2" s="134" t="s">
        <v>9</v>
      </c>
      <c r="D2" s="134"/>
      <c r="E2" s="134"/>
      <c r="F2" s="134"/>
      <c r="G2" s="134"/>
      <c r="H2" s="102"/>
      <c r="I2" s="134" t="s">
        <v>8</v>
      </c>
      <c r="J2" s="134"/>
      <c r="K2" s="134"/>
      <c r="L2" s="134"/>
      <c r="M2" s="134"/>
      <c r="N2" s="101"/>
    </row>
    <row r="3" spans="1:14" ht="15">
      <c r="A3" s="133"/>
      <c r="B3" s="101"/>
      <c r="C3" s="103" t="s">
        <v>30</v>
      </c>
      <c r="D3" s="104" t="s">
        <v>31</v>
      </c>
      <c r="E3" s="135" t="s">
        <v>32</v>
      </c>
      <c r="F3" s="135"/>
      <c r="G3" s="135"/>
      <c r="H3" s="106"/>
      <c r="I3" s="103" t="s">
        <v>30</v>
      </c>
      <c r="J3" s="104" t="s">
        <v>33</v>
      </c>
      <c r="K3" s="135" t="s">
        <v>32</v>
      </c>
      <c r="L3" s="135"/>
      <c r="M3" s="135"/>
      <c r="N3" s="105"/>
    </row>
    <row r="4" spans="1:14" ht="15">
      <c r="A4" s="133"/>
      <c r="B4" s="101" t="s">
        <v>105</v>
      </c>
      <c r="C4" s="99" t="s">
        <v>34</v>
      </c>
      <c r="D4" s="100" t="s">
        <v>35</v>
      </c>
      <c r="E4" s="98" t="s">
        <v>36</v>
      </c>
      <c r="F4" s="98" t="s">
        <v>37</v>
      </c>
      <c r="G4" s="98" t="s">
        <v>38</v>
      </c>
      <c r="H4" s="107" t="s">
        <v>44</v>
      </c>
      <c r="I4" s="99" t="s">
        <v>34</v>
      </c>
      <c r="J4" s="100" t="s">
        <v>35</v>
      </c>
      <c r="K4" s="98" t="s">
        <v>36</v>
      </c>
      <c r="L4" s="98" t="s">
        <v>37</v>
      </c>
      <c r="M4" s="98" t="s">
        <v>38</v>
      </c>
      <c r="N4" s="98" t="s">
        <v>44</v>
      </c>
    </row>
    <row r="5" spans="1:14" ht="15">
      <c r="A5" s="97" t="s">
        <v>51</v>
      </c>
      <c r="B5" s="115" t="s">
        <v>52</v>
      </c>
      <c r="C5" s="56">
        <v>20</v>
      </c>
      <c r="D5" s="56">
        <v>19</v>
      </c>
      <c r="E5" s="56">
        <v>5</v>
      </c>
      <c r="F5" s="56">
        <v>3</v>
      </c>
      <c r="G5" s="56">
        <v>3</v>
      </c>
      <c r="H5" s="110">
        <f>SUM(C5:G5)</f>
        <v>50</v>
      </c>
      <c r="I5" s="56">
        <v>27</v>
      </c>
      <c r="J5" s="56">
        <v>24</v>
      </c>
      <c r="K5" s="56">
        <v>7</v>
      </c>
      <c r="L5" s="56">
        <v>7</v>
      </c>
      <c r="M5" s="56">
        <v>9</v>
      </c>
      <c r="N5" s="110">
        <f>SUM(I5:M5)</f>
        <v>74</v>
      </c>
    </row>
    <row r="6" spans="1:14" ht="15">
      <c r="A6" s="97" t="s">
        <v>56</v>
      </c>
      <c r="B6" s="115" t="s">
        <v>57</v>
      </c>
      <c r="C6" s="50">
        <v>30</v>
      </c>
      <c r="D6" s="56">
        <v>24</v>
      </c>
      <c r="E6" s="56">
        <v>6</v>
      </c>
      <c r="F6" s="56">
        <v>5</v>
      </c>
      <c r="G6" s="56">
        <v>5</v>
      </c>
      <c r="H6" s="110">
        <f aca="true" t="shared" si="0" ref="H6:H25">SUM(C6:G6)</f>
        <v>70</v>
      </c>
      <c r="I6" s="56">
        <v>28</v>
      </c>
      <c r="J6" s="56">
        <v>27</v>
      </c>
      <c r="K6" s="56">
        <v>8</v>
      </c>
      <c r="L6" s="56">
        <v>9</v>
      </c>
      <c r="M6" s="56">
        <v>10</v>
      </c>
      <c r="N6" s="110">
        <f aca="true" t="shared" si="1" ref="N6:N25">SUM(I6:M6)</f>
        <v>82</v>
      </c>
    </row>
    <row r="7" spans="1:14" ht="15">
      <c r="A7" s="97" t="s">
        <v>59</v>
      </c>
      <c r="B7" s="115" t="s">
        <v>60</v>
      </c>
      <c r="C7" s="50">
        <v>26</v>
      </c>
      <c r="D7" s="50">
        <v>29</v>
      </c>
      <c r="E7" s="50">
        <v>4</v>
      </c>
      <c r="F7" s="50">
        <v>5</v>
      </c>
      <c r="G7" s="50">
        <v>6</v>
      </c>
      <c r="H7" s="110">
        <f t="shared" si="0"/>
        <v>70</v>
      </c>
      <c r="I7" s="50">
        <v>30</v>
      </c>
      <c r="J7" s="50">
        <v>30</v>
      </c>
      <c r="K7" s="50">
        <v>5</v>
      </c>
      <c r="L7" s="50">
        <v>9</v>
      </c>
      <c r="M7" s="50">
        <v>9</v>
      </c>
      <c r="N7" s="110">
        <f t="shared" si="1"/>
        <v>83</v>
      </c>
    </row>
    <row r="8" spans="1:14" ht="15">
      <c r="A8" s="97" t="s">
        <v>61</v>
      </c>
      <c r="B8" s="115" t="s">
        <v>62</v>
      </c>
      <c r="C8" s="50">
        <v>23</v>
      </c>
      <c r="D8" s="50">
        <v>23</v>
      </c>
      <c r="E8" s="50">
        <v>5</v>
      </c>
      <c r="F8" s="50">
        <v>3</v>
      </c>
      <c r="G8" s="50">
        <v>5</v>
      </c>
      <c r="H8" s="110">
        <f t="shared" si="0"/>
        <v>59</v>
      </c>
      <c r="I8" s="50">
        <v>24</v>
      </c>
      <c r="J8" s="50">
        <v>24</v>
      </c>
      <c r="K8" s="50">
        <v>5</v>
      </c>
      <c r="L8" s="50">
        <v>6</v>
      </c>
      <c r="M8" s="50">
        <v>7</v>
      </c>
      <c r="N8" s="110">
        <f t="shared" si="1"/>
        <v>66</v>
      </c>
    </row>
    <row r="9" spans="1:14" ht="15">
      <c r="A9" s="97" t="s">
        <v>63</v>
      </c>
      <c r="B9" s="115" t="s">
        <v>64</v>
      </c>
      <c r="C9" s="50">
        <v>10</v>
      </c>
      <c r="D9" s="50">
        <v>9</v>
      </c>
      <c r="E9" s="50">
        <v>2</v>
      </c>
      <c r="F9" s="50">
        <v>1</v>
      </c>
      <c r="G9" s="50">
        <v>6</v>
      </c>
      <c r="H9" s="110">
        <f t="shared" si="0"/>
        <v>28</v>
      </c>
      <c r="I9" s="50">
        <v>19</v>
      </c>
      <c r="J9" s="50">
        <v>17</v>
      </c>
      <c r="K9" s="50">
        <v>6</v>
      </c>
      <c r="L9" s="50">
        <v>2</v>
      </c>
      <c r="M9" s="50">
        <v>6</v>
      </c>
      <c r="N9" s="110">
        <f t="shared" si="1"/>
        <v>50</v>
      </c>
    </row>
    <row r="10" spans="1:14" ht="15">
      <c r="A10" s="97" t="s">
        <v>66</v>
      </c>
      <c r="B10" s="115" t="s">
        <v>67</v>
      </c>
      <c r="C10" s="50">
        <v>23</v>
      </c>
      <c r="D10" s="50">
        <v>14</v>
      </c>
      <c r="E10" s="50">
        <v>3</v>
      </c>
      <c r="F10" s="50">
        <v>3</v>
      </c>
      <c r="G10" s="50">
        <v>2</v>
      </c>
      <c r="H10" s="110">
        <f t="shared" si="0"/>
        <v>45</v>
      </c>
      <c r="I10" s="50">
        <v>27</v>
      </c>
      <c r="J10" s="50">
        <v>26</v>
      </c>
      <c r="K10" s="50">
        <v>6</v>
      </c>
      <c r="L10" s="50">
        <v>3</v>
      </c>
      <c r="M10" s="50">
        <v>3</v>
      </c>
      <c r="N10" s="110">
        <f t="shared" si="1"/>
        <v>65</v>
      </c>
    </row>
    <row r="11" spans="1:14" ht="15">
      <c r="A11" s="97" t="s">
        <v>103</v>
      </c>
      <c r="B11" s="116" t="s">
        <v>104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110">
        <f t="shared" si="0"/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110">
        <f t="shared" si="1"/>
        <v>0</v>
      </c>
    </row>
    <row r="12" spans="1:14" ht="15">
      <c r="A12" s="97" t="s">
        <v>68</v>
      </c>
      <c r="B12" s="115" t="s">
        <v>69</v>
      </c>
      <c r="C12" s="50">
        <v>30</v>
      </c>
      <c r="D12" s="50">
        <v>23</v>
      </c>
      <c r="E12" s="50">
        <v>8</v>
      </c>
      <c r="F12" s="50">
        <v>8</v>
      </c>
      <c r="G12" s="50">
        <v>8</v>
      </c>
      <c r="H12" s="110">
        <f t="shared" si="0"/>
        <v>77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110">
        <f t="shared" si="1"/>
        <v>0</v>
      </c>
    </row>
    <row r="13" spans="1:14" ht="15">
      <c r="A13" s="97" t="s">
        <v>70</v>
      </c>
      <c r="B13" s="115" t="s">
        <v>71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110">
        <f t="shared" si="0"/>
        <v>0</v>
      </c>
      <c r="I13" s="50">
        <v>18</v>
      </c>
      <c r="J13" s="50">
        <v>14</v>
      </c>
      <c r="K13" s="50">
        <v>3</v>
      </c>
      <c r="L13" s="50">
        <v>3</v>
      </c>
      <c r="M13" s="50">
        <v>7</v>
      </c>
      <c r="N13" s="110">
        <f t="shared" si="1"/>
        <v>45</v>
      </c>
    </row>
    <row r="14" spans="1:14" ht="15">
      <c r="A14" s="97" t="s">
        <v>73</v>
      </c>
      <c r="B14" s="115" t="s">
        <v>74</v>
      </c>
      <c r="C14" s="50">
        <v>21</v>
      </c>
      <c r="D14" s="50">
        <v>19</v>
      </c>
      <c r="E14" s="50">
        <v>3</v>
      </c>
      <c r="F14" s="50">
        <v>6</v>
      </c>
      <c r="G14" s="50">
        <v>8</v>
      </c>
      <c r="H14" s="110">
        <f t="shared" si="0"/>
        <v>57</v>
      </c>
      <c r="I14" s="50">
        <v>22</v>
      </c>
      <c r="J14" s="50">
        <v>17</v>
      </c>
      <c r="K14" s="50">
        <v>7</v>
      </c>
      <c r="L14" s="50">
        <v>2</v>
      </c>
      <c r="M14" s="50">
        <v>6</v>
      </c>
      <c r="N14" s="110">
        <f t="shared" si="1"/>
        <v>54</v>
      </c>
    </row>
    <row r="15" spans="1:14" ht="15">
      <c r="A15" s="97" t="s">
        <v>75</v>
      </c>
      <c r="B15" s="115" t="s">
        <v>76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110">
        <f t="shared" si="0"/>
        <v>0</v>
      </c>
      <c r="I15" s="50">
        <v>23</v>
      </c>
      <c r="J15" s="50">
        <v>20</v>
      </c>
      <c r="K15" s="50">
        <v>3</v>
      </c>
      <c r="L15" s="50">
        <v>2</v>
      </c>
      <c r="M15" s="50">
        <v>2</v>
      </c>
      <c r="N15" s="110">
        <f t="shared" si="1"/>
        <v>50</v>
      </c>
    </row>
    <row r="16" spans="1:14" ht="15">
      <c r="A16" s="97" t="s">
        <v>78</v>
      </c>
      <c r="B16" s="115" t="s">
        <v>79</v>
      </c>
      <c r="C16" s="50">
        <v>27</v>
      </c>
      <c r="D16" s="50">
        <v>26</v>
      </c>
      <c r="E16" s="50">
        <v>3</v>
      </c>
      <c r="F16" s="50">
        <v>5</v>
      </c>
      <c r="G16" s="50">
        <v>5</v>
      </c>
      <c r="H16" s="110">
        <f t="shared" si="0"/>
        <v>66</v>
      </c>
      <c r="I16" s="50">
        <v>26</v>
      </c>
      <c r="J16" s="50">
        <v>22</v>
      </c>
      <c r="K16" s="50">
        <v>6</v>
      </c>
      <c r="L16" s="50">
        <v>5</v>
      </c>
      <c r="M16" s="50">
        <v>5</v>
      </c>
      <c r="N16" s="110">
        <f t="shared" si="1"/>
        <v>64</v>
      </c>
    </row>
    <row r="17" spans="1:14" ht="15">
      <c r="A17" s="97" t="s">
        <v>80</v>
      </c>
      <c r="B17" s="115" t="s">
        <v>81</v>
      </c>
      <c r="C17" s="50">
        <v>28</v>
      </c>
      <c r="D17" s="50">
        <v>27</v>
      </c>
      <c r="E17" s="50">
        <v>8</v>
      </c>
      <c r="F17" s="50">
        <v>9</v>
      </c>
      <c r="G17" s="50">
        <v>9</v>
      </c>
      <c r="H17" s="110">
        <f t="shared" si="0"/>
        <v>81</v>
      </c>
      <c r="I17" s="50">
        <v>16</v>
      </c>
      <c r="J17" s="50">
        <v>20</v>
      </c>
      <c r="K17" s="50">
        <v>9</v>
      </c>
      <c r="L17" s="50">
        <v>1</v>
      </c>
      <c r="M17" s="50">
        <v>4</v>
      </c>
      <c r="N17" s="110">
        <f t="shared" si="1"/>
        <v>50</v>
      </c>
    </row>
    <row r="18" spans="1:14" ht="15">
      <c r="A18" s="97" t="s">
        <v>82</v>
      </c>
      <c r="B18" s="115" t="s">
        <v>83</v>
      </c>
      <c r="C18" s="50">
        <v>20</v>
      </c>
      <c r="D18" s="50">
        <v>23</v>
      </c>
      <c r="E18" s="50">
        <v>2</v>
      </c>
      <c r="F18" s="50">
        <v>6</v>
      </c>
      <c r="G18" s="50">
        <v>5</v>
      </c>
      <c r="H18" s="110">
        <f t="shared" si="0"/>
        <v>56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110">
        <f t="shared" si="1"/>
        <v>0</v>
      </c>
    </row>
    <row r="19" spans="1:14" ht="15">
      <c r="A19" s="97" t="s">
        <v>84</v>
      </c>
      <c r="B19" s="115" t="s">
        <v>85</v>
      </c>
      <c r="C19" s="50">
        <v>29</v>
      </c>
      <c r="D19" s="50">
        <v>26</v>
      </c>
      <c r="E19" s="50">
        <v>7</v>
      </c>
      <c r="F19" s="50">
        <v>7</v>
      </c>
      <c r="G19" s="50">
        <v>8</v>
      </c>
      <c r="H19" s="110">
        <f t="shared" si="0"/>
        <v>77</v>
      </c>
      <c r="I19" s="50">
        <v>23</v>
      </c>
      <c r="J19" s="50">
        <v>24</v>
      </c>
      <c r="K19" s="50">
        <v>4</v>
      </c>
      <c r="L19" s="50">
        <v>2</v>
      </c>
      <c r="M19" s="50">
        <v>4</v>
      </c>
      <c r="N19" s="110">
        <f t="shared" si="1"/>
        <v>57</v>
      </c>
    </row>
    <row r="20" spans="1:14" ht="15">
      <c r="A20" s="97" t="s">
        <v>86</v>
      </c>
      <c r="B20" s="115" t="s">
        <v>87</v>
      </c>
      <c r="C20" s="50">
        <v>23</v>
      </c>
      <c r="D20" s="50">
        <v>28</v>
      </c>
      <c r="E20" s="50">
        <v>7</v>
      </c>
      <c r="F20" s="50">
        <v>4</v>
      </c>
      <c r="G20" s="50">
        <v>2</v>
      </c>
      <c r="H20" s="110">
        <f t="shared" si="0"/>
        <v>64</v>
      </c>
      <c r="I20" s="50">
        <v>20</v>
      </c>
      <c r="J20" s="50">
        <v>31</v>
      </c>
      <c r="K20" s="50">
        <v>8</v>
      </c>
      <c r="L20" s="50">
        <v>8</v>
      </c>
      <c r="M20" s="50">
        <v>8</v>
      </c>
      <c r="N20" s="110">
        <f t="shared" si="1"/>
        <v>75</v>
      </c>
    </row>
    <row r="21" spans="1:14" ht="15">
      <c r="A21" s="97" t="s">
        <v>89</v>
      </c>
      <c r="B21" s="115" t="s">
        <v>90</v>
      </c>
      <c r="C21" s="50">
        <v>28</v>
      </c>
      <c r="D21" s="50">
        <v>25</v>
      </c>
      <c r="E21" s="50">
        <v>9</v>
      </c>
      <c r="F21" s="50">
        <v>4</v>
      </c>
      <c r="G21" s="50">
        <v>4</v>
      </c>
      <c r="H21" s="110">
        <f t="shared" si="0"/>
        <v>70</v>
      </c>
      <c r="I21" s="50">
        <v>26</v>
      </c>
      <c r="J21" s="50">
        <v>24</v>
      </c>
      <c r="K21" s="50">
        <v>9</v>
      </c>
      <c r="L21" s="50">
        <v>6</v>
      </c>
      <c r="M21" s="50">
        <v>8</v>
      </c>
      <c r="N21" s="110">
        <f t="shared" si="1"/>
        <v>73</v>
      </c>
    </row>
    <row r="22" spans="1:14" ht="15">
      <c r="A22" s="97" t="s">
        <v>91</v>
      </c>
      <c r="B22" s="115" t="s">
        <v>92</v>
      </c>
      <c r="C22" s="50">
        <v>20</v>
      </c>
      <c r="D22" s="50">
        <v>21</v>
      </c>
      <c r="E22" s="50">
        <v>4</v>
      </c>
      <c r="F22" s="50">
        <v>2</v>
      </c>
      <c r="G22" s="50">
        <v>6</v>
      </c>
      <c r="H22" s="110">
        <f t="shared" si="0"/>
        <v>53</v>
      </c>
      <c r="I22" s="50">
        <v>23</v>
      </c>
      <c r="J22" s="50">
        <v>19</v>
      </c>
      <c r="K22" s="50">
        <v>6</v>
      </c>
      <c r="L22" s="50">
        <v>4</v>
      </c>
      <c r="M22" s="50">
        <v>7</v>
      </c>
      <c r="N22" s="110">
        <f t="shared" si="1"/>
        <v>59</v>
      </c>
    </row>
    <row r="23" spans="1:14" ht="15">
      <c r="A23" s="97" t="s">
        <v>94</v>
      </c>
      <c r="B23" s="115" t="s">
        <v>95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110">
        <f t="shared" si="0"/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110">
        <f t="shared" si="1"/>
        <v>0</v>
      </c>
    </row>
    <row r="24" spans="1:14" ht="15">
      <c r="A24" s="97" t="s">
        <v>97</v>
      </c>
      <c r="B24" s="115" t="s">
        <v>98</v>
      </c>
      <c r="C24" s="50">
        <v>17</v>
      </c>
      <c r="D24" s="50">
        <v>24</v>
      </c>
      <c r="E24" s="50">
        <v>9</v>
      </c>
      <c r="F24" s="50">
        <v>6</v>
      </c>
      <c r="G24" s="50">
        <v>10</v>
      </c>
      <c r="H24" s="110">
        <f t="shared" si="0"/>
        <v>66</v>
      </c>
      <c r="I24" s="50">
        <v>20</v>
      </c>
      <c r="J24" s="50">
        <v>21</v>
      </c>
      <c r="K24" s="50">
        <v>7</v>
      </c>
      <c r="L24" s="50">
        <v>8</v>
      </c>
      <c r="M24" s="50">
        <v>8</v>
      </c>
      <c r="N24" s="110">
        <f t="shared" si="1"/>
        <v>64</v>
      </c>
    </row>
    <row r="25" spans="1:14" ht="15">
      <c r="A25" s="97" t="s">
        <v>99</v>
      </c>
      <c r="B25" s="115" t="s">
        <v>100</v>
      </c>
      <c r="C25" s="50">
        <v>23</v>
      </c>
      <c r="D25" s="50">
        <v>19</v>
      </c>
      <c r="E25" s="50">
        <v>4</v>
      </c>
      <c r="F25" s="50">
        <v>6</v>
      </c>
      <c r="G25" s="50">
        <v>6</v>
      </c>
      <c r="H25" s="110">
        <f t="shared" si="0"/>
        <v>58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110">
        <f t="shared" si="1"/>
        <v>0</v>
      </c>
    </row>
    <row r="27" ht="15">
      <c r="A27" s="51" t="s">
        <v>39</v>
      </c>
    </row>
    <row r="29" spans="2:5" ht="15">
      <c r="B29" s="52" t="s">
        <v>102</v>
      </c>
      <c r="C29" s="52"/>
      <c r="D29" s="52"/>
      <c r="E29" s="51"/>
    </row>
    <row r="30" spans="2:5" ht="15">
      <c r="B30" s="51"/>
      <c r="C30" s="51"/>
      <c r="D30" s="51"/>
      <c r="E30" s="51"/>
    </row>
    <row r="31" spans="2:5" ht="15">
      <c r="B31" s="52" t="s">
        <v>10</v>
      </c>
      <c r="C31" s="51"/>
      <c r="D31" s="51"/>
      <c r="E31" s="51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zoomScalePageLayoutView="0" workbookViewId="0" topLeftCell="A1">
      <selection activeCell="B3" sqref="B3:C23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4" t="s">
        <v>26</v>
      </c>
      <c r="C1" s="3"/>
      <c r="D1" s="3"/>
      <c r="E1" s="3"/>
      <c r="F1" s="3"/>
      <c r="G1" s="3"/>
      <c r="H1" s="3"/>
    </row>
    <row r="2" spans="1:6" ht="30">
      <c r="A2" s="9" t="s">
        <v>11</v>
      </c>
      <c r="B2" s="9" t="s">
        <v>0</v>
      </c>
      <c r="C2" s="10" t="s">
        <v>101</v>
      </c>
      <c r="D2" s="11" t="s">
        <v>3</v>
      </c>
      <c r="E2" s="11" t="s">
        <v>4</v>
      </c>
      <c r="F2" s="11" t="s">
        <v>1</v>
      </c>
    </row>
    <row r="3" spans="1:6" ht="15">
      <c r="A3" s="1">
        <v>1</v>
      </c>
      <c r="B3" s="95" t="s">
        <v>59</v>
      </c>
      <c r="C3" s="96" t="s">
        <v>60</v>
      </c>
      <c r="D3" s="6">
        <f>Qualification_PROam!H7</f>
        <v>70</v>
      </c>
      <c r="E3" s="6">
        <f>Qualification_PROam!N7</f>
        <v>83</v>
      </c>
      <c r="F3" s="7">
        <f aca="true" t="shared" si="0" ref="F3:F23">MAX(D3:E3)</f>
        <v>83</v>
      </c>
    </row>
    <row r="4" spans="1:6" ht="15">
      <c r="A4" s="1">
        <v>2</v>
      </c>
      <c r="B4" s="95" t="s">
        <v>56</v>
      </c>
      <c r="C4" s="96" t="s">
        <v>57</v>
      </c>
      <c r="D4" s="6">
        <f>Qualification_PROam!H6</f>
        <v>70</v>
      </c>
      <c r="E4" s="6">
        <f>Qualification_PROam!N6</f>
        <v>82</v>
      </c>
      <c r="F4" s="7">
        <f t="shared" si="0"/>
        <v>82</v>
      </c>
    </row>
    <row r="5" spans="1:6" ht="15">
      <c r="A5" s="1">
        <v>3</v>
      </c>
      <c r="B5" s="97" t="s">
        <v>80</v>
      </c>
      <c r="C5" s="96" t="s">
        <v>81</v>
      </c>
      <c r="D5" s="6">
        <f>Qualification_PROam!H17</f>
        <v>81</v>
      </c>
      <c r="E5" s="6">
        <f>Qualification_PROam!N17</f>
        <v>50</v>
      </c>
      <c r="F5" s="7">
        <f t="shared" si="0"/>
        <v>81</v>
      </c>
    </row>
    <row r="6" spans="1:6" ht="15">
      <c r="A6" s="1">
        <v>4</v>
      </c>
      <c r="B6" s="95" t="s">
        <v>84</v>
      </c>
      <c r="C6" s="96" t="s">
        <v>85</v>
      </c>
      <c r="D6" s="6">
        <f>Qualification_PROam!H19</f>
        <v>77</v>
      </c>
      <c r="E6" s="6">
        <f>Qualification_PROam!N19</f>
        <v>57</v>
      </c>
      <c r="F6" s="7">
        <f t="shared" si="0"/>
        <v>77</v>
      </c>
    </row>
    <row r="7" spans="1:6" ht="15">
      <c r="A7" s="1">
        <v>5</v>
      </c>
      <c r="B7" s="97" t="s">
        <v>68</v>
      </c>
      <c r="C7" s="96" t="s">
        <v>69</v>
      </c>
      <c r="D7" s="6">
        <f>Qualification_PROam!H12</f>
        <v>77</v>
      </c>
      <c r="E7" s="6">
        <f>Qualification_PROam!N12</f>
        <v>0</v>
      </c>
      <c r="F7" s="7">
        <f t="shared" si="0"/>
        <v>77</v>
      </c>
    </row>
    <row r="8" spans="1:6" ht="15">
      <c r="A8" s="1">
        <v>6</v>
      </c>
      <c r="B8" s="97" t="s">
        <v>86</v>
      </c>
      <c r="C8" s="96" t="s">
        <v>87</v>
      </c>
      <c r="D8" s="6">
        <f>Qualification_PROam!H20</f>
        <v>64</v>
      </c>
      <c r="E8" s="6">
        <f>Qualification_PROam!N20</f>
        <v>75</v>
      </c>
      <c r="F8" s="7">
        <f t="shared" si="0"/>
        <v>75</v>
      </c>
    </row>
    <row r="9" spans="1:6" ht="15">
      <c r="A9" s="1">
        <v>7</v>
      </c>
      <c r="B9" s="95" t="s">
        <v>51</v>
      </c>
      <c r="C9" s="96" t="s">
        <v>52</v>
      </c>
      <c r="D9" s="6">
        <f>Qualification_PROam!H5</f>
        <v>50</v>
      </c>
      <c r="E9" s="6">
        <f>Qualification_PROam!N5</f>
        <v>74</v>
      </c>
      <c r="F9" s="7">
        <f t="shared" si="0"/>
        <v>74</v>
      </c>
    </row>
    <row r="10" spans="1:6" ht="15">
      <c r="A10" s="1">
        <v>8</v>
      </c>
      <c r="B10" s="95" t="s">
        <v>89</v>
      </c>
      <c r="C10" s="96" t="s">
        <v>90</v>
      </c>
      <c r="D10" s="6">
        <f>Qualification_PROam!H21</f>
        <v>70</v>
      </c>
      <c r="E10" s="6">
        <f>Qualification_PROam!N21</f>
        <v>73</v>
      </c>
      <c r="F10" s="7">
        <f t="shared" si="0"/>
        <v>73</v>
      </c>
    </row>
    <row r="11" spans="1:6" ht="15">
      <c r="A11" s="1">
        <v>9</v>
      </c>
      <c r="B11" s="97" t="s">
        <v>78</v>
      </c>
      <c r="C11" s="96" t="s">
        <v>79</v>
      </c>
      <c r="D11" s="6">
        <f>Qualification_PROam!H16</f>
        <v>66</v>
      </c>
      <c r="E11" s="6">
        <f>Qualification_PROam!N16</f>
        <v>64</v>
      </c>
      <c r="F11" s="7">
        <f t="shared" si="0"/>
        <v>66</v>
      </c>
    </row>
    <row r="12" spans="1:6" ht="15">
      <c r="A12" s="1">
        <v>10</v>
      </c>
      <c r="B12" s="95" t="s">
        <v>97</v>
      </c>
      <c r="C12" s="96" t="s">
        <v>98</v>
      </c>
      <c r="D12" s="6">
        <f>Qualification_PROam!H24</f>
        <v>66</v>
      </c>
      <c r="E12" s="6">
        <f>Qualification_PROam!N24</f>
        <v>64</v>
      </c>
      <c r="F12" s="7">
        <f t="shared" si="0"/>
        <v>66</v>
      </c>
    </row>
    <row r="13" spans="1:6" ht="15">
      <c r="A13" s="1">
        <v>11</v>
      </c>
      <c r="B13" s="97" t="s">
        <v>61</v>
      </c>
      <c r="C13" s="96" t="s">
        <v>62</v>
      </c>
      <c r="D13" s="6">
        <f>Qualification_PROam!H8</f>
        <v>59</v>
      </c>
      <c r="E13" s="6">
        <f>Qualification_PROam!N8</f>
        <v>66</v>
      </c>
      <c r="F13" s="7">
        <f t="shared" si="0"/>
        <v>66</v>
      </c>
    </row>
    <row r="14" spans="1:6" ht="15">
      <c r="A14" s="1">
        <v>12</v>
      </c>
      <c r="B14" s="97" t="s">
        <v>66</v>
      </c>
      <c r="C14" s="96" t="s">
        <v>67</v>
      </c>
      <c r="D14" s="6">
        <f>Qualification_PROam!H10</f>
        <v>45</v>
      </c>
      <c r="E14" s="6">
        <f>Qualification_PROam!N10</f>
        <v>65</v>
      </c>
      <c r="F14" s="7">
        <f t="shared" si="0"/>
        <v>65</v>
      </c>
    </row>
    <row r="15" spans="1:6" ht="15">
      <c r="A15" s="1">
        <v>13</v>
      </c>
      <c r="B15" s="97" t="s">
        <v>91</v>
      </c>
      <c r="C15" s="96" t="s">
        <v>92</v>
      </c>
      <c r="D15" s="6">
        <f>Qualification_PROam!H22</f>
        <v>53</v>
      </c>
      <c r="E15" s="6">
        <f>Qualification_PROam!N22</f>
        <v>59</v>
      </c>
      <c r="F15" s="7">
        <f t="shared" si="0"/>
        <v>59</v>
      </c>
    </row>
    <row r="16" spans="1:6" ht="15">
      <c r="A16" s="1">
        <v>14</v>
      </c>
      <c r="B16" s="97" t="s">
        <v>99</v>
      </c>
      <c r="C16" s="96" t="s">
        <v>100</v>
      </c>
      <c r="D16" s="6">
        <f>Qualification_PROam!H25</f>
        <v>58</v>
      </c>
      <c r="E16" s="6">
        <f>Qualification_PROam!N25</f>
        <v>0</v>
      </c>
      <c r="F16" s="7">
        <f t="shared" si="0"/>
        <v>58</v>
      </c>
    </row>
    <row r="17" spans="1:6" ht="15">
      <c r="A17" s="1">
        <v>15</v>
      </c>
      <c r="B17" s="97" t="s">
        <v>73</v>
      </c>
      <c r="C17" s="96" t="s">
        <v>74</v>
      </c>
      <c r="D17" s="6">
        <f>Qualification_PROam!H14</f>
        <v>57</v>
      </c>
      <c r="E17" s="6">
        <f>Qualification_PROam!N14</f>
        <v>54</v>
      </c>
      <c r="F17" s="7">
        <f t="shared" si="0"/>
        <v>57</v>
      </c>
    </row>
    <row r="18" spans="1:6" ht="15">
      <c r="A18" s="1">
        <v>16</v>
      </c>
      <c r="B18" s="97" t="s">
        <v>82</v>
      </c>
      <c r="C18" s="96" t="s">
        <v>83</v>
      </c>
      <c r="D18" s="6">
        <f>Qualification_PROam!H18</f>
        <v>56</v>
      </c>
      <c r="E18" s="6">
        <f>Qualification_PROam!N18</f>
        <v>0</v>
      </c>
      <c r="F18" s="7">
        <f t="shared" si="0"/>
        <v>56</v>
      </c>
    </row>
    <row r="19" spans="1:6" ht="15">
      <c r="A19" s="1">
        <v>17</v>
      </c>
      <c r="B19" s="97" t="s">
        <v>63</v>
      </c>
      <c r="C19" s="96" t="s">
        <v>64</v>
      </c>
      <c r="D19" s="6">
        <f>Qualification_PROam!H9</f>
        <v>28</v>
      </c>
      <c r="E19" s="6">
        <f>Qualification_PROam!N9</f>
        <v>50</v>
      </c>
      <c r="F19" s="7">
        <f t="shared" si="0"/>
        <v>50</v>
      </c>
    </row>
    <row r="20" spans="1:6" ht="15">
      <c r="A20" s="1">
        <v>18</v>
      </c>
      <c r="B20" s="95" t="s">
        <v>75</v>
      </c>
      <c r="C20" s="96" t="s">
        <v>76</v>
      </c>
      <c r="D20" s="6">
        <f>Qualification_PROam!H15</f>
        <v>0</v>
      </c>
      <c r="E20" s="6">
        <f>Qualification_PROam!N15</f>
        <v>50</v>
      </c>
      <c r="F20" s="7">
        <f t="shared" si="0"/>
        <v>50</v>
      </c>
    </row>
    <row r="21" spans="1:6" ht="15">
      <c r="A21" s="1">
        <v>19</v>
      </c>
      <c r="B21" s="97" t="s">
        <v>70</v>
      </c>
      <c r="C21" s="96" t="s">
        <v>71</v>
      </c>
      <c r="D21" s="6">
        <f>Qualification_PROam!H13</f>
        <v>0</v>
      </c>
      <c r="E21" s="6">
        <f>Qualification_PROam!N13</f>
        <v>45</v>
      </c>
      <c r="F21" s="7">
        <f t="shared" si="0"/>
        <v>45</v>
      </c>
    </row>
    <row r="22" spans="1:6" ht="15">
      <c r="A22" s="1">
        <v>20</v>
      </c>
      <c r="B22" s="97" t="s">
        <v>103</v>
      </c>
      <c r="C22" s="109" t="s">
        <v>104</v>
      </c>
      <c r="D22" s="6">
        <f>Qualification_PROam!H11</f>
        <v>0</v>
      </c>
      <c r="E22" s="6">
        <f>Qualification_PROam!N11</f>
        <v>0</v>
      </c>
      <c r="F22" s="7">
        <f t="shared" si="0"/>
        <v>0</v>
      </c>
    </row>
    <row r="23" spans="1:6" ht="15">
      <c r="A23" s="1">
        <v>21</v>
      </c>
      <c r="B23" s="95" t="s">
        <v>94</v>
      </c>
      <c r="C23" s="96" t="s">
        <v>95</v>
      </c>
      <c r="D23" s="6">
        <f>Qualification_PROam!H23</f>
        <v>0</v>
      </c>
      <c r="E23" s="6">
        <f>Qualification_PROam!N23</f>
        <v>0</v>
      </c>
      <c r="F23" s="7">
        <f t="shared" si="0"/>
        <v>0</v>
      </c>
    </row>
    <row r="24" spans="1:2" ht="15">
      <c r="A24" s="35" t="s">
        <v>23</v>
      </c>
      <c r="B24" s="57"/>
    </row>
    <row r="25" ht="21">
      <c r="C25" s="2" t="s">
        <v>106</v>
      </c>
    </row>
    <row r="26" ht="21">
      <c r="C26" s="2"/>
    </row>
    <row r="27" ht="21">
      <c r="C27" s="2" t="s">
        <v>10</v>
      </c>
    </row>
    <row r="28" ht="21">
      <c r="C28" s="2"/>
    </row>
    <row r="29" ht="23.25" customHeight="1">
      <c r="C29" s="2"/>
    </row>
    <row r="33" ht="105" customHeight="1"/>
  </sheetData>
  <sheetProtection selectLockedCells="1"/>
  <autoFilter ref="B2:F2">
    <sortState ref="B3:F29">
      <sortCondition descending="1" sortBy="value" ref="F3:F29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A2">
      <selection activeCell="F26" sqref="F26"/>
    </sheetView>
  </sheetViews>
  <sheetFormatPr defaultColWidth="9.140625" defaultRowHeight="15"/>
  <cols>
    <col min="1" max="1" width="20.57421875" style="114" customWidth="1"/>
    <col min="2" max="2" width="10.57421875" style="0" customWidth="1"/>
    <col min="3" max="3" width="4.28125" style="0" customWidth="1"/>
    <col min="4" max="4" width="10.57421875" style="0" customWidth="1"/>
    <col min="5" max="5" width="4.28125" style="0" customWidth="1"/>
    <col min="6" max="6" width="10.57421875" style="0" customWidth="1"/>
    <col min="7" max="7" width="4.28125" style="0" customWidth="1"/>
    <col min="8" max="8" width="12.7109375" style="0" customWidth="1"/>
    <col min="9" max="9" width="4.28125" style="0" customWidth="1"/>
    <col min="10" max="10" width="10.57421875" style="0" customWidth="1"/>
    <col min="11" max="11" width="4.28125" style="0" customWidth="1"/>
    <col min="12" max="12" width="10.57421875" style="0" customWidth="1"/>
    <col min="13" max="13" width="4.28125" style="0" customWidth="1"/>
    <col min="14" max="14" width="10.57421875" style="0" customWidth="1"/>
  </cols>
  <sheetData>
    <row r="1" spans="1:16" ht="15">
      <c r="A1" s="111"/>
      <c r="B1" s="53"/>
      <c r="C1" s="53"/>
      <c r="D1" s="53"/>
      <c r="E1" s="53"/>
      <c r="F1" s="53"/>
      <c r="G1" s="53"/>
      <c r="H1" s="58" t="s">
        <v>108</v>
      </c>
      <c r="I1" s="53"/>
      <c r="J1" s="53"/>
      <c r="K1" s="53"/>
      <c r="L1" s="53"/>
      <c r="M1" s="53"/>
      <c r="N1" s="53"/>
      <c r="O1" s="59"/>
      <c r="P1" s="53"/>
    </row>
    <row r="2" spans="1:16" ht="15">
      <c r="A2" s="111"/>
      <c r="B2" s="61" t="s">
        <v>7</v>
      </c>
      <c r="C2" s="53"/>
      <c r="D2" s="62" t="s">
        <v>5</v>
      </c>
      <c r="E2" s="53"/>
      <c r="F2" s="63" t="s">
        <v>6</v>
      </c>
      <c r="G2" s="53"/>
      <c r="H2" s="53"/>
      <c r="I2" s="53"/>
      <c r="J2" s="63" t="s">
        <v>6</v>
      </c>
      <c r="K2" s="53"/>
      <c r="L2" s="62" t="s">
        <v>5</v>
      </c>
      <c r="M2" s="53"/>
      <c r="N2" s="61" t="s">
        <v>7</v>
      </c>
      <c r="O2" s="59"/>
      <c r="P2" s="53"/>
    </row>
    <row r="3" spans="1:16" ht="15.75" thickBot="1">
      <c r="A3" s="112"/>
      <c r="B3" s="61"/>
      <c r="C3" s="64"/>
      <c r="D3" s="64"/>
      <c r="E3" s="65"/>
      <c r="F3" s="63"/>
      <c r="G3" s="65"/>
      <c r="H3" s="65"/>
      <c r="I3" s="53"/>
      <c r="J3" s="63"/>
      <c r="K3" s="53"/>
      <c r="L3" s="64"/>
      <c r="M3" s="53"/>
      <c r="N3" s="61"/>
      <c r="O3" s="59"/>
      <c r="P3" s="53"/>
    </row>
    <row r="4" spans="1:16" ht="15.75" thickBot="1">
      <c r="A4" s="112">
        <v>1</v>
      </c>
      <c r="B4" s="67" t="str">
        <f>Kvalifikacija!B3</f>
        <v>LV5</v>
      </c>
      <c r="C4" s="64"/>
      <c r="D4" s="63"/>
      <c r="E4" s="65"/>
      <c r="F4" s="68"/>
      <c r="G4" s="63"/>
      <c r="H4" s="68"/>
      <c r="I4" s="53"/>
      <c r="J4" s="68"/>
      <c r="K4" s="53"/>
      <c r="L4" s="63"/>
      <c r="M4" s="53"/>
      <c r="N4" s="67" t="str">
        <f>Kvalifikacija!B4</f>
        <v>LV 3</v>
      </c>
      <c r="O4" s="59">
        <v>2</v>
      </c>
      <c r="P4" s="53"/>
    </row>
    <row r="5" spans="1:16" ht="15.75" thickBot="1">
      <c r="A5" s="112"/>
      <c r="B5" s="64"/>
      <c r="C5" s="69"/>
      <c r="D5" s="60"/>
      <c r="E5" s="65"/>
      <c r="F5" s="65"/>
      <c r="G5" s="68"/>
      <c r="H5" s="68"/>
      <c r="I5" s="53"/>
      <c r="J5" s="65"/>
      <c r="K5" s="53"/>
      <c r="L5" s="70"/>
      <c r="M5" s="66"/>
      <c r="N5" s="64"/>
      <c r="O5" s="59"/>
      <c r="P5" s="53"/>
    </row>
    <row r="6" spans="1:16" ht="15.75" thickBot="1">
      <c r="A6" s="112"/>
      <c r="B6" s="63" t="s">
        <v>41</v>
      </c>
      <c r="C6" s="64"/>
      <c r="D6" s="72"/>
      <c r="E6" s="65"/>
      <c r="F6" s="65"/>
      <c r="G6" s="73"/>
      <c r="H6" s="68"/>
      <c r="I6" s="53"/>
      <c r="J6" s="65"/>
      <c r="K6" s="53"/>
      <c r="L6" s="72"/>
      <c r="M6" s="53"/>
      <c r="N6" s="63" t="s">
        <v>41</v>
      </c>
      <c r="O6" s="59"/>
      <c r="P6" s="53"/>
    </row>
    <row r="7" spans="1:16" ht="15.75" thickBot="1">
      <c r="A7" s="112"/>
      <c r="B7" s="64"/>
      <c r="C7" s="66"/>
      <c r="D7" s="74"/>
      <c r="E7" s="65"/>
      <c r="F7" s="65"/>
      <c r="G7" s="73"/>
      <c r="H7" s="75"/>
      <c r="I7" s="53"/>
      <c r="J7" s="65"/>
      <c r="K7" s="76"/>
      <c r="L7" s="77"/>
      <c r="M7" s="69"/>
      <c r="N7" s="64"/>
      <c r="O7" s="59"/>
      <c r="P7" s="53"/>
    </row>
    <row r="8" spans="1:16" ht="15.75" thickBot="1">
      <c r="A8" s="112">
        <v>16</v>
      </c>
      <c r="B8" s="67" t="str">
        <f>Kvalifikacija!B18</f>
        <v>LV35</v>
      </c>
      <c r="C8" s="64"/>
      <c r="D8" s="78"/>
      <c r="E8" s="65"/>
      <c r="F8" s="63"/>
      <c r="G8" s="73"/>
      <c r="H8" s="73"/>
      <c r="I8" s="53"/>
      <c r="J8" s="63"/>
      <c r="K8" s="76"/>
      <c r="L8" s="68"/>
      <c r="M8" s="53"/>
      <c r="N8" s="67" t="str">
        <f>Kvalifikacija!B17</f>
        <v>LV26</v>
      </c>
      <c r="O8" s="59">
        <v>15</v>
      </c>
      <c r="P8" s="53"/>
    </row>
    <row r="9" spans="1:16" ht="15.75" thickBot="1">
      <c r="A9" s="112"/>
      <c r="B9" s="64"/>
      <c r="C9" s="64"/>
      <c r="D9" s="64"/>
      <c r="E9" s="79"/>
      <c r="F9" s="65"/>
      <c r="G9" s="68"/>
      <c r="H9" s="75"/>
      <c r="I9" s="53"/>
      <c r="J9" s="65"/>
      <c r="K9" s="66"/>
      <c r="L9" s="64"/>
      <c r="M9" s="53"/>
      <c r="N9" s="64"/>
      <c r="O9" s="59"/>
      <c r="P9" s="53"/>
    </row>
    <row r="10" spans="1:16" ht="15.75" thickBot="1">
      <c r="A10" s="112"/>
      <c r="B10" s="64"/>
      <c r="C10" s="64"/>
      <c r="D10" s="63" t="s">
        <v>41</v>
      </c>
      <c r="E10" s="54"/>
      <c r="F10" s="80"/>
      <c r="G10" s="75"/>
      <c r="H10" s="73"/>
      <c r="I10" s="55"/>
      <c r="J10" s="80"/>
      <c r="K10" s="53"/>
      <c r="L10" s="63" t="s">
        <v>41</v>
      </c>
      <c r="M10" s="53"/>
      <c r="N10" s="64"/>
      <c r="O10" s="59"/>
      <c r="P10" s="53"/>
    </row>
    <row r="11" spans="1:16" ht="15.75" thickBot="1">
      <c r="A11" s="112"/>
      <c r="B11" s="64"/>
      <c r="C11" s="64"/>
      <c r="D11" s="64"/>
      <c r="E11" s="81"/>
      <c r="F11" s="73"/>
      <c r="G11" s="69"/>
      <c r="H11" s="75"/>
      <c r="I11" s="66"/>
      <c r="J11" s="65"/>
      <c r="K11" s="82"/>
      <c r="L11" s="64"/>
      <c r="M11" s="53"/>
      <c r="N11" s="64"/>
      <c r="O11" s="59"/>
      <c r="P11" s="53"/>
    </row>
    <row r="12" spans="1:16" ht="15.75" thickBot="1">
      <c r="A12" s="112">
        <v>8</v>
      </c>
      <c r="B12" s="67" t="str">
        <f>Kvalifikacija!B10</f>
        <v>LV87</v>
      </c>
      <c r="C12" s="64"/>
      <c r="D12" s="78"/>
      <c r="E12" s="65"/>
      <c r="F12" s="68"/>
      <c r="G12" s="73"/>
      <c r="H12" s="73"/>
      <c r="I12" s="83"/>
      <c r="J12" s="68"/>
      <c r="K12" s="76"/>
      <c r="L12" s="68"/>
      <c r="M12" s="53"/>
      <c r="N12" s="67" t="str">
        <f>Kvalifikacija!B9</f>
        <v>LV 2</v>
      </c>
      <c r="O12" s="59">
        <v>7</v>
      </c>
      <c r="P12" s="53"/>
    </row>
    <row r="13" spans="1:16" ht="15.75" thickBot="1">
      <c r="A13" s="112"/>
      <c r="B13" s="64"/>
      <c r="C13" s="69"/>
      <c r="D13" s="84"/>
      <c r="E13" s="65"/>
      <c r="F13" s="73"/>
      <c r="G13" s="73"/>
      <c r="H13" s="85"/>
      <c r="I13" s="83"/>
      <c r="J13" s="73"/>
      <c r="K13" s="76"/>
      <c r="L13" s="86"/>
      <c r="M13" s="66"/>
      <c r="N13" s="64"/>
      <c r="O13" s="59"/>
      <c r="P13" s="53"/>
    </row>
    <row r="14" spans="1:16" ht="15.75" thickBot="1">
      <c r="A14" s="112"/>
      <c r="B14" s="63" t="s">
        <v>41</v>
      </c>
      <c r="C14" s="64"/>
      <c r="D14" s="72"/>
      <c r="E14" s="65"/>
      <c r="F14" s="73"/>
      <c r="G14" s="75"/>
      <c r="H14" s="136" t="s">
        <v>42</v>
      </c>
      <c r="I14" s="83"/>
      <c r="J14" s="73"/>
      <c r="K14" s="53"/>
      <c r="L14" s="72"/>
      <c r="M14" s="53"/>
      <c r="N14" s="63" t="s">
        <v>41</v>
      </c>
      <c r="O14" s="59"/>
      <c r="P14" s="53"/>
    </row>
    <row r="15" spans="1:16" ht="15.75" thickBot="1">
      <c r="A15" s="112"/>
      <c r="B15" s="64"/>
      <c r="C15" s="66"/>
      <c r="D15" s="64"/>
      <c r="E15" s="65"/>
      <c r="F15" s="73"/>
      <c r="G15" s="68"/>
      <c r="H15" s="137"/>
      <c r="I15" s="83"/>
      <c r="J15" s="73"/>
      <c r="K15" s="53"/>
      <c r="L15" s="64"/>
      <c r="M15" s="69"/>
      <c r="N15" s="64"/>
      <c r="O15" s="59"/>
      <c r="P15" s="53"/>
    </row>
    <row r="16" spans="1:16" ht="15.75" thickBot="1">
      <c r="A16" s="112">
        <v>9</v>
      </c>
      <c r="B16" s="67" t="str">
        <f>Kvalifikacija!B11</f>
        <v>LV32</v>
      </c>
      <c r="C16" s="64"/>
      <c r="D16" s="64"/>
      <c r="E16" s="73"/>
      <c r="F16" s="68"/>
      <c r="G16" s="68"/>
      <c r="H16" s="87"/>
      <c r="I16" s="83"/>
      <c r="J16" s="68"/>
      <c r="K16" s="53"/>
      <c r="L16" s="64"/>
      <c r="M16" s="53"/>
      <c r="N16" s="67" t="str">
        <f>Kvalifikacija!B12</f>
        <v>LT202</v>
      </c>
      <c r="O16" s="59">
        <v>10</v>
      </c>
      <c r="P16" s="53"/>
    </row>
    <row r="17" spans="1:16" ht="15">
      <c r="A17" s="112"/>
      <c r="B17" s="64"/>
      <c r="C17" s="64"/>
      <c r="D17" s="68"/>
      <c r="E17" s="65"/>
      <c r="F17" s="73"/>
      <c r="G17" s="68"/>
      <c r="H17" s="64"/>
      <c r="I17" s="83"/>
      <c r="J17" s="73"/>
      <c r="K17" s="53"/>
      <c r="L17" s="68"/>
      <c r="M17" s="53"/>
      <c r="N17" s="64"/>
      <c r="O17" s="59"/>
      <c r="P17" s="53"/>
    </row>
    <row r="18" spans="1:16" ht="15">
      <c r="A18" s="112"/>
      <c r="B18" s="63"/>
      <c r="C18" s="64"/>
      <c r="D18" s="68"/>
      <c r="E18" s="73"/>
      <c r="F18" s="63" t="s">
        <v>41</v>
      </c>
      <c r="G18" s="88"/>
      <c r="H18" s="71"/>
      <c r="I18" s="89"/>
      <c r="J18" s="75" t="s">
        <v>41</v>
      </c>
      <c r="K18" s="53"/>
      <c r="L18" s="68"/>
      <c r="M18" s="53"/>
      <c r="N18" s="63"/>
      <c r="O18" s="59"/>
      <c r="P18" s="53"/>
    </row>
    <row r="19" spans="1:16" ht="15.75" thickBot="1">
      <c r="A19" s="112"/>
      <c r="B19" s="63"/>
      <c r="C19" s="64"/>
      <c r="D19" s="68"/>
      <c r="E19" s="65"/>
      <c r="F19" s="73"/>
      <c r="G19" s="63"/>
      <c r="H19" s="53"/>
      <c r="I19" s="83"/>
      <c r="J19" s="73"/>
      <c r="K19" s="53"/>
      <c r="L19" s="68"/>
      <c r="M19" s="53"/>
      <c r="N19" s="63"/>
      <c r="O19" s="59"/>
      <c r="P19" s="53"/>
    </row>
    <row r="20" spans="1:16" ht="15.75" thickBot="1">
      <c r="A20" s="112">
        <v>4</v>
      </c>
      <c r="B20" s="67" t="str">
        <f>Kvalifikacija!B6</f>
        <v>LV54</v>
      </c>
      <c r="C20" s="64"/>
      <c r="D20" s="63"/>
      <c r="E20" s="65"/>
      <c r="F20" s="73"/>
      <c r="G20" s="68"/>
      <c r="H20" s="90"/>
      <c r="I20" s="83"/>
      <c r="J20" s="73"/>
      <c r="K20" s="53"/>
      <c r="L20" s="63"/>
      <c r="M20" s="53"/>
      <c r="N20" s="67" t="str">
        <f>Kvalifikacija!B5</f>
        <v>LV33</v>
      </c>
      <c r="O20" s="59">
        <v>3</v>
      </c>
      <c r="P20" s="53"/>
    </row>
    <row r="21" spans="1:16" ht="15.75" thickBot="1">
      <c r="A21" s="112"/>
      <c r="B21" s="64"/>
      <c r="C21" s="69"/>
      <c r="D21" s="63"/>
      <c r="E21" s="65"/>
      <c r="F21" s="73"/>
      <c r="G21" s="73"/>
      <c r="H21" s="138" t="s">
        <v>43</v>
      </c>
      <c r="I21" s="83"/>
      <c r="J21" s="73"/>
      <c r="K21" s="53"/>
      <c r="L21" s="63"/>
      <c r="M21" s="66"/>
      <c r="N21" s="64"/>
      <c r="O21" s="59"/>
      <c r="P21" s="53"/>
    </row>
    <row r="22" spans="1:16" ht="15.75" thickBot="1">
      <c r="A22" s="112"/>
      <c r="B22" s="63" t="s">
        <v>41</v>
      </c>
      <c r="C22" s="64"/>
      <c r="D22" s="72"/>
      <c r="E22" s="65"/>
      <c r="F22" s="73"/>
      <c r="G22" s="73"/>
      <c r="H22" s="139"/>
      <c r="I22" s="83"/>
      <c r="J22" s="73"/>
      <c r="K22" s="53"/>
      <c r="L22" s="72"/>
      <c r="M22" s="53"/>
      <c r="N22" s="63" t="s">
        <v>41</v>
      </c>
      <c r="O22" s="59"/>
      <c r="P22" s="53"/>
    </row>
    <row r="23" spans="1:16" ht="15.75" thickBot="1">
      <c r="A23" s="112"/>
      <c r="B23" s="64"/>
      <c r="C23" s="66"/>
      <c r="D23" s="74"/>
      <c r="E23" s="65"/>
      <c r="F23" s="73"/>
      <c r="G23" s="73"/>
      <c r="H23" s="90"/>
      <c r="I23" s="83"/>
      <c r="J23" s="73"/>
      <c r="K23" s="76"/>
      <c r="L23" s="77"/>
      <c r="M23" s="69"/>
      <c r="N23" s="64"/>
      <c r="O23" s="59"/>
      <c r="P23" s="53"/>
    </row>
    <row r="24" spans="1:16" ht="15.75" thickBot="1">
      <c r="A24" s="112">
        <v>13</v>
      </c>
      <c r="B24" s="67" t="str">
        <f>Kvalifikacija!B15</f>
        <v>LT 133</v>
      </c>
      <c r="C24" s="64"/>
      <c r="D24" s="78"/>
      <c r="E24" s="65"/>
      <c r="F24" s="73"/>
      <c r="G24" s="68"/>
      <c r="H24" s="73"/>
      <c r="I24" s="83"/>
      <c r="J24" s="73"/>
      <c r="K24" s="76"/>
      <c r="L24" s="68"/>
      <c r="M24" s="53"/>
      <c r="N24" s="67" t="str">
        <f>Kvalifikacija!B16</f>
        <v>LT 249</v>
      </c>
      <c r="O24" s="59">
        <v>14</v>
      </c>
      <c r="P24" s="53"/>
    </row>
    <row r="25" spans="1:16" ht="15.75" thickBot="1">
      <c r="A25" s="112"/>
      <c r="B25" s="64"/>
      <c r="C25" s="64"/>
      <c r="D25" s="64"/>
      <c r="E25" s="79"/>
      <c r="F25" s="73"/>
      <c r="G25" s="66"/>
      <c r="H25" s="73"/>
      <c r="I25" s="69"/>
      <c r="J25" s="65"/>
      <c r="K25" s="66"/>
      <c r="L25" s="64"/>
      <c r="M25" s="53"/>
      <c r="N25" s="64"/>
      <c r="O25" s="59"/>
      <c r="P25" s="53"/>
    </row>
    <row r="26" spans="1:16" ht="15.75" thickBot="1">
      <c r="A26" s="112"/>
      <c r="B26" s="64"/>
      <c r="C26" s="64"/>
      <c r="D26" s="63" t="s">
        <v>41</v>
      </c>
      <c r="E26" s="54"/>
      <c r="F26" s="80"/>
      <c r="G26" s="68"/>
      <c r="H26" s="73"/>
      <c r="I26" s="53"/>
      <c r="J26" s="80"/>
      <c r="K26" s="53"/>
      <c r="L26" s="63" t="s">
        <v>41</v>
      </c>
      <c r="M26" s="53"/>
      <c r="N26" s="64"/>
      <c r="O26" s="59"/>
      <c r="P26" s="53"/>
    </row>
    <row r="27" spans="1:16" ht="15.75" thickBot="1">
      <c r="A27" s="112"/>
      <c r="B27" s="64"/>
      <c r="C27" s="64"/>
      <c r="D27" s="64"/>
      <c r="E27" s="81"/>
      <c r="F27" s="64"/>
      <c r="G27" s="73"/>
      <c r="H27" s="73"/>
      <c r="I27" s="53"/>
      <c r="J27" s="64"/>
      <c r="K27" s="69"/>
      <c r="L27" s="64"/>
      <c r="M27" s="53"/>
      <c r="N27" s="64"/>
      <c r="O27" s="59"/>
      <c r="P27" s="53"/>
    </row>
    <row r="28" spans="1:16" ht="15.75" thickBot="1">
      <c r="A28" s="112">
        <v>5</v>
      </c>
      <c r="B28" s="67" t="str">
        <f>Kvalifikacija!B7</f>
        <v>LV 12</v>
      </c>
      <c r="C28" s="64"/>
      <c r="D28" s="78"/>
      <c r="E28" s="65"/>
      <c r="F28" s="65"/>
      <c r="G28" s="91"/>
      <c r="J28" s="65"/>
      <c r="K28" s="76"/>
      <c r="L28" s="68"/>
      <c r="M28" s="53"/>
      <c r="N28" s="67" t="str">
        <f>Kvalifikacija!B8</f>
        <v>LV85</v>
      </c>
      <c r="O28" s="59">
        <v>6</v>
      </c>
      <c r="P28" s="53"/>
    </row>
    <row r="29" spans="1:16" ht="15.75" thickBot="1">
      <c r="A29" s="112"/>
      <c r="B29" s="64"/>
      <c r="C29" s="69"/>
      <c r="D29" s="84"/>
      <c r="E29" s="65"/>
      <c r="F29" s="65"/>
      <c r="G29" s="93"/>
      <c r="J29" s="65"/>
      <c r="K29" s="76"/>
      <c r="L29" s="86"/>
      <c r="M29" s="66"/>
      <c r="N29" s="64"/>
      <c r="O29" s="59"/>
      <c r="P29" s="53"/>
    </row>
    <row r="30" spans="1:16" ht="15.75" thickBot="1">
      <c r="A30" s="112"/>
      <c r="B30" s="63" t="s">
        <v>41</v>
      </c>
      <c r="C30" s="64"/>
      <c r="D30" s="72"/>
      <c r="E30" s="73"/>
      <c r="J30" s="73"/>
      <c r="K30" s="53"/>
      <c r="L30" s="72"/>
      <c r="M30" s="53"/>
      <c r="N30" s="63" t="s">
        <v>41</v>
      </c>
      <c r="O30" s="59"/>
      <c r="P30" s="53"/>
    </row>
    <row r="31" spans="1:16" ht="15.75" thickBot="1">
      <c r="A31" s="112"/>
      <c r="B31" s="64"/>
      <c r="C31" s="66"/>
      <c r="D31" s="64"/>
      <c r="E31" s="65"/>
      <c r="H31" s="91"/>
      <c r="I31" s="93"/>
      <c r="J31" s="65"/>
      <c r="K31" s="55"/>
      <c r="L31" s="64"/>
      <c r="M31" s="69"/>
      <c r="N31" s="71"/>
      <c r="O31" s="59"/>
      <c r="P31" s="53"/>
    </row>
    <row r="32" spans="1:16" ht="15.75" thickBot="1">
      <c r="A32" s="112">
        <v>12</v>
      </c>
      <c r="B32" s="67" t="str">
        <f>Kvalifikacija!B14</f>
        <v>LV9</v>
      </c>
      <c r="C32" s="64"/>
      <c r="D32" s="64"/>
      <c r="E32" s="92" t="s">
        <v>12</v>
      </c>
      <c r="F32" s="93"/>
      <c r="H32" s="93"/>
      <c r="I32" s="93"/>
      <c r="J32" s="73"/>
      <c r="K32" s="53"/>
      <c r="L32" s="64"/>
      <c r="M32" s="53"/>
      <c r="N32" s="67" t="str">
        <f>Kvalifikacija!B13</f>
        <v>LV7</v>
      </c>
      <c r="O32" s="59">
        <v>11</v>
      </c>
      <c r="P32" s="53"/>
    </row>
    <row r="33" spans="1:16" ht="15">
      <c r="A33" s="113"/>
      <c r="B33" s="64"/>
      <c r="C33" s="64"/>
      <c r="D33" s="64"/>
      <c r="E33" s="53"/>
      <c r="F33" s="93"/>
      <c r="G33" s="93"/>
      <c r="H33" s="91"/>
      <c r="I33" s="93"/>
      <c r="J33" s="65"/>
      <c r="K33" s="53"/>
      <c r="L33" s="64"/>
      <c r="M33" s="53"/>
      <c r="N33" s="64"/>
      <c r="O33" s="59"/>
      <c r="P33" s="53"/>
    </row>
    <row r="34" spans="1:16" ht="15">
      <c r="A34" s="111"/>
      <c r="B34" s="53"/>
      <c r="C34" s="53"/>
      <c r="D34" s="53"/>
      <c r="E34" s="92" t="s">
        <v>107</v>
      </c>
      <c r="F34" s="93"/>
      <c r="G34" s="83"/>
      <c r="H34" s="83"/>
      <c r="I34" s="83"/>
      <c r="J34" s="53"/>
      <c r="K34" s="53"/>
      <c r="L34" s="53"/>
      <c r="M34" s="53"/>
      <c r="N34" s="53"/>
      <c r="O34" s="59"/>
      <c r="P34" s="53"/>
    </row>
  </sheetData>
  <sheetProtection/>
  <mergeCells count="2">
    <mergeCell ref="H14:H15"/>
    <mergeCell ref="H21:H22"/>
  </mergeCells>
  <printOptions/>
  <pageMargins left="0" right="0" top="0" bottom="0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6">
      <selection activeCell="B8" sqref="B8:F8"/>
    </sheetView>
  </sheetViews>
  <sheetFormatPr defaultColWidth="9.140625" defaultRowHeight="15"/>
  <cols>
    <col min="1" max="1" width="3.7109375" style="12" customWidth="1"/>
    <col min="2" max="2" width="5.00390625" style="12" customWidth="1"/>
    <col min="3" max="3" width="38.28125" style="0" customWidth="1"/>
    <col min="4" max="5" width="19.57421875" style="0" customWidth="1"/>
    <col min="6" max="6" width="27.421875" style="26" customWidth="1"/>
  </cols>
  <sheetData>
    <row r="1" ht="15"/>
    <row r="2" spans="4:6" ht="18.75">
      <c r="D2" s="144" t="s">
        <v>46</v>
      </c>
      <c r="E2" s="144"/>
      <c r="F2" s="144"/>
    </row>
    <row r="3" spans="4:5" ht="20.25" customHeight="1">
      <c r="D3" s="143" t="s">
        <v>28</v>
      </c>
      <c r="E3" s="143"/>
    </row>
    <row r="4" spans="4:6" ht="15">
      <c r="D4" s="145" t="s">
        <v>50</v>
      </c>
      <c r="E4" s="145"/>
      <c r="F4" s="145"/>
    </row>
    <row r="5" spans="3:7" ht="15" customHeight="1">
      <c r="C5" s="39"/>
      <c r="D5" s="131" t="s">
        <v>48</v>
      </c>
      <c r="E5" s="131"/>
      <c r="F5" s="39"/>
      <c r="G5" s="13"/>
    </row>
    <row r="6" spans="3:7" ht="15.75" thickBot="1">
      <c r="C6" s="40"/>
      <c r="D6" s="29"/>
      <c r="E6" s="40"/>
      <c r="F6" s="40"/>
      <c r="G6" s="14"/>
    </row>
    <row r="7" spans="1:6" ht="15.75" thickBot="1">
      <c r="A7" s="15"/>
      <c r="B7" s="15"/>
      <c r="C7" s="15"/>
      <c r="D7" s="140" t="s">
        <v>27</v>
      </c>
      <c r="E7" s="141"/>
      <c r="F7" s="142"/>
    </row>
    <row r="8" spans="1:6" ht="15.75" thickBot="1">
      <c r="A8" s="16"/>
      <c r="B8" s="16" t="s">
        <v>13</v>
      </c>
      <c r="C8" s="17" t="s">
        <v>14</v>
      </c>
      <c r="D8" s="42" t="s">
        <v>15</v>
      </c>
      <c r="E8" s="18" t="s">
        <v>2</v>
      </c>
      <c r="F8" s="19" t="s">
        <v>16</v>
      </c>
    </row>
    <row r="9" spans="1:6" ht="15">
      <c r="A9" s="20">
        <v>1</v>
      </c>
      <c r="B9" s="117" t="s">
        <v>89</v>
      </c>
      <c r="C9" s="118" t="s">
        <v>90</v>
      </c>
      <c r="D9" s="128">
        <v>3</v>
      </c>
      <c r="E9" s="122">
        <v>100</v>
      </c>
      <c r="F9" s="21">
        <f aca="true" t="shared" si="0" ref="F9:F29">D9+E9</f>
        <v>103</v>
      </c>
    </row>
    <row r="10" spans="1:6" ht="15">
      <c r="A10" s="22">
        <v>2</v>
      </c>
      <c r="B10" s="117" t="s">
        <v>56</v>
      </c>
      <c r="C10" s="118" t="s">
        <v>57</v>
      </c>
      <c r="D10" s="47">
        <v>10</v>
      </c>
      <c r="E10" s="24">
        <v>88</v>
      </c>
      <c r="F10" s="21">
        <f t="shared" si="0"/>
        <v>98</v>
      </c>
    </row>
    <row r="11" spans="1:6" ht="15">
      <c r="A11" s="22">
        <v>3</v>
      </c>
      <c r="B11" s="119" t="s">
        <v>86</v>
      </c>
      <c r="C11" s="118" t="s">
        <v>87</v>
      </c>
      <c r="D11" s="47">
        <v>4</v>
      </c>
      <c r="E11" s="24">
        <v>78</v>
      </c>
      <c r="F11" s="21">
        <f t="shared" si="0"/>
        <v>82</v>
      </c>
    </row>
    <row r="12" spans="1:6" ht="15">
      <c r="A12" s="22">
        <v>4</v>
      </c>
      <c r="B12" s="117" t="s">
        <v>66</v>
      </c>
      <c r="C12" s="118" t="s">
        <v>67</v>
      </c>
      <c r="D12" s="46">
        <v>2</v>
      </c>
      <c r="E12" s="23">
        <v>69</v>
      </c>
      <c r="F12" s="21">
        <f t="shared" si="0"/>
        <v>71</v>
      </c>
    </row>
    <row r="13" spans="1:6" ht="15">
      <c r="A13" s="22">
        <v>5</v>
      </c>
      <c r="B13" s="119" t="s">
        <v>80</v>
      </c>
      <c r="C13" s="118" t="s">
        <v>81</v>
      </c>
      <c r="D13" s="46">
        <v>8</v>
      </c>
      <c r="E13" s="24">
        <v>61</v>
      </c>
      <c r="F13" s="21">
        <f t="shared" si="0"/>
        <v>69</v>
      </c>
    </row>
    <row r="14" spans="1:6" ht="15">
      <c r="A14" s="22">
        <v>6</v>
      </c>
      <c r="B14" s="119" t="s">
        <v>84</v>
      </c>
      <c r="C14" s="118" t="s">
        <v>85</v>
      </c>
      <c r="D14" s="47">
        <v>6</v>
      </c>
      <c r="E14" s="23">
        <v>61</v>
      </c>
      <c r="F14" s="21">
        <f t="shared" si="0"/>
        <v>67</v>
      </c>
    </row>
    <row r="15" spans="1:6" ht="15">
      <c r="A15" s="22">
        <v>7</v>
      </c>
      <c r="B15" s="117" t="s">
        <v>59</v>
      </c>
      <c r="C15" s="118" t="s">
        <v>60</v>
      </c>
      <c r="D15" s="47">
        <v>12</v>
      </c>
      <c r="E15" s="23">
        <v>54</v>
      </c>
      <c r="F15" s="21">
        <f t="shared" si="0"/>
        <v>66</v>
      </c>
    </row>
    <row r="16" spans="1:6" ht="15">
      <c r="A16" s="22">
        <v>8</v>
      </c>
      <c r="B16" s="117" t="s">
        <v>97</v>
      </c>
      <c r="C16" s="118" t="s">
        <v>98</v>
      </c>
      <c r="D16" s="47">
        <v>2</v>
      </c>
      <c r="E16" s="24">
        <v>61</v>
      </c>
      <c r="F16" s="21">
        <f t="shared" si="0"/>
        <v>63</v>
      </c>
    </row>
    <row r="17" spans="1:6" ht="15">
      <c r="A17" s="22">
        <v>9</v>
      </c>
      <c r="B17" s="119" t="s">
        <v>82</v>
      </c>
      <c r="C17" s="118" t="s">
        <v>83</v>
      </c>
      <c r="D17" s="46">
        <v>1</v>
      </c>
      <c r="E17" s="24">
        <v>61</v>
      </c>
      <c r="F17" s="21">
        <f t="shared" si="0"/>
        <v>62</v>
      </c>
    </row>
    <row r="18" spans="1:6" ht="15">
      <c r="A18" s="22">
        <v>10</v>
      </c>
      <c r="B18" s="117" t="s">
        <v>68</v>
      </c>
      <c r="C18" s="118" t="s">
        <v>69</v>
      </c>
      <c r="D18" s="46">
        <v>4</v>
      </c>
      <c r="E18" s="24">
        <v>54</v>
      </c>
      <c r="F18" s="21">
        <f t="shared" si="0"/>
        <v>58</v>
      </c>
    </row>
    <row r="19" spans="1:6" ht="15">
      <c r="A19" s="22">
        <v>11</v>
      </c>
      <c r="B19" s="119" t="s">
        <v>51</v>
      </c>
      <c r="C19" s="118" t="s">
        <v>52</v>
      </c>
      <c r="D19" s="47">
        <v>3</v>
      </c>
      <c r="E19" s="24">
        <v>54</v>
      </c>
      <c r="F19" s="21">
        <f t="shared" si="0"/>
        <v>57</v>
      </c>
    </row>
    <row r="20" spans="1:6" ht="15">
      <c r="A20" s="22">
        <v>12</v>
      </c>
      <c r="B20" s="119" t="s">
        <v>78</v>
      </c>
      <c r="C20" s="118" t="s">
        <v>79</v>
      </c>
      <c r="D20" s="46">
        <v>2</v>
      </c>
      <c r="E20" s="24">
        <v>54</v>
      </c>
      <c r="F20" s="21">
        <f t="shared" si="0"/>
        <v>56</v>
      </c>
    </row>
    <row r="21" spans="1:6" ht="15">
      <c r="A21" s="22">
        <v>13</v>
      </c>
      <c r="B21" s="119" t="s">
        <v>61</v>
      </c>
      <c r="C21" s="118" t="s">
        <v>62</v>
      </c>
      <c r="D21" s="46">
        <v>2</v>
      </c>
      <c r="E21" s="24">
        <v>54</v>
      </c>
      <c r="F21" s="21">
        <f t="shared" si="0"/>
        <v>56</v>
      </c>
    </row>
    <row r="22" spans="1:6" ht="15">
      <c r="A22" s="22">
        <v>14</v>
      </c>
      <c r="B22" s="119" t="s">
        <v>91</v>
      </c>
      <c r="C22" s="118" t="s">
        <v>92</v>
      </c>
      <c r="D22" s="46">
        <v>1</v>
      </c>
      <c r="E22" s="24">
        <v>54</v>
      </c>
      <c r="F22" s="21">
        <f t="shared" si="0"/>
        <v>55</v>
      </c>
    </row>
    <row r="23" spans="1:6" ht="15">
      <c r="A23" s="22">
        <v>15</v>
      </c>
      <c r="B23" s="119" t="s">
        <v>99</v>
      </c>
      <c r="C23" s="118" t="s">
        <v>100</v>
      </c>
      <c r="D23" s="46">
        <v>1</v>
      </c>
      <c r="E23" s="24">
        <v>54</v>
      </c>
      <c r="F23" s="21">
        <f t="shared" si="0"/>
        <v>55</v>
      </c>
    </row>
    <row r="24" spans="1:6" ht="15.75" thickBot="1">
      <c r="A24" s="123">
        <v>16</v>
      </c>
      <c r="B24" s="124" t="s">
        <v>73</v>
      </c>
      <c r="C24" s="125" t="s">
        <v>74</v>
      </c>
      <c r="D24" s="129">
        <v>1</v>
      </c>
      <c r="E24" s="126">
        <v>54</v>
      </c>
      <c r="F24" s="127">
        <f t="shared" si="0"/>
        <v>55</v>
      </c>
    </row>
    <row r="25" spans="1:6" ht="15">
      <c r="A25" s="20">
        <v>17</v>
      </c>
      <c r="B25" s="120" t="s">
        <v>63</v>
      </c>
      <c r="C25" s="121" t="s">
        <v>64</v>
      </c>
      <c r="D25" s="48">
        <v>0.5</v>
      </c>
      <c r="E25" s="122">
        <v>0</v>
      </c>
      <c r="F25" s="21">
        <f t="shared" si="0"/>
        <v>0.5</v>
      </c>
    </row>
    <row r="26" spans="1:6" ht="15">
      <c r="A26" s="22">
        <v>18</v>
      </c>
      <c r="B26" s="117" t="s">
        <v>75</v>
      </c>
      <c r="C26" s="118" t="s">
        <v>76</v>
      </c>
      <c r="D26" s="46">
        <v>0</v>
      </c>
      <c r="E26" s="25">
        <v>0</v>
      </c>
      <c r="F26" s="21">
        <f t="shared" si="0"/>
        <v>0</v>
      </c>
    </row>
    <row r="27" spans="1:6" ht="15">
      <c r="A27" s="22">
        <v>19</v>
      </c>
      <c r="B27" s="119" t="s">
        <v>70</v>
      </c>
      <c r="C27" s="118" t="s">
        <v>71</v>
      </c>
      <c r="D27" s="46">
        <v>0</v>
      </c>
      <c r="E27" s="25">
        <v>0</v>
      </c>
      <c r="F27" s="21">
        <f t="shared" si="0"/>
        <v>0</v>
      </c>
    </row>
    <row r="28" spans="1:6" ht="15">
      <c r="A28" s="22">
        <v>20</v>
      </c>
      <c r="B28" s="119" t="s">
        <v>103</v>
      </c>
      <c r="C28" s="118" t="s">
        <v>104</v>
      </c>
      <c r="D28" s="47">
        <v>0</v>
      </c>
      <c r="E28" s="25">
        <v>0</v>
      </c>
      <c r="F28" s="21">
        <f t="shared" si="0"/>
        <v>0</v>
      </c>
    </row>
    <row r="29" spans="1:6" ht="15">
      <c r="A29" s="22">
        <v>21</v>
      </c>
      <c r="B29" s="117" t="s">
        <v>94</v>
      </c>
      <c r="C29" s="118" t="s">
        <v>95</v>
      </c>
      <c r="D29" s="47">
        <v>0</v>
      </c>
      <c r="E29" s="25">
        <v>0</v>
      </c>
      <c r="F29" s="21">
        <f t="shared" si="0"/>
        <v>0</v>
      </c>
    </row>
    <row r="31" ht="15">
      <c r="D31" s="41" t="s">
        <v>40</v>
      </c>
    </row>
    <row r="32" ht="15">
      <c r="D32" s="41"/>
    </row>
    <row r="33" ht="15">
      <c r="D33" s="41" t="s">
        <v>10</v>
      </c>
    </row>
  </sheetData>
  <sheetProtection/>
  <autoFilter ref="B8:F8">
    <sortState ref="B9:F33">
      <sortCondition descending="1" sortBy="value" ref="F9:F33"/>
    </sortState>
  </autoFilter>
  <mergeCells count="5">
    <mergeCell ref="D7:F7"/>
    <mergeCell ref="D5:E5"/>
    <mergeCell ref="D3:E3"/>
    <mergeCell ref="D2:F2"/>
    <mergeCell ref="D4:F4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3.7109375" style="12" customWidth="1"/>
    <col min="2" max="2" width="5.00390625" style="12" customWidth="1"/>
    <col min="3" max="3" width="38.28125" style="0" customWidth="1"/>
    <col min="4" max="5" width="19.57421875" style="0" customWidth="1"/>
    <col min="6" max="6" width="27.421875" style="26" customWidth="1"/>
  </cols>
  <sheetData>
    <row r="1" ht="15"/>
    <row r="2" spans="4:6" ht="18.75">
      <c r="D2" s="144" t="s">
        <v>46</v>
      </c>
      <c r="E2" s="144"/>
      <c r="F2" s="144"/>
    </row>
    <row r="3" spans="4:5" ht="18.75">
      <c r="D3" s="143" t="s">
        <v>28</v>
      </c>
      <c r="E3" s="143"/>
    </row>
    <row r="4" spans="4:6" ht="15">
      <c r="D4" s="145" t="s">
        <v>50</v>
      </c>
      <c r="E4" s="145"/>
      <c r="F4" s="145"/>
    </row>
    <row r="5" spans="3:6" ht="15">
      <c r="C5" s="39"/>
      <c r="D5" s="131" t="s">
        <v>48</v>
      </c>
      <c r="E5" s="131"/>
      <c r="F5" s="39"/>
    </row>
    <row r="6" spans="3:6" ht="15.75" thickBot="1">
      <c r="C6" s="40"/>
      <c r="D6" s="108"/>
      <c r="E6" s="40"/>
      <c r="F6" s="40"/>
    </row>
    <row r="7" spans="1:6" ht="15.75" thickBot="1">
      <c r="A7" s="15"/>
      <c r="B7" s="15"/>
      <c r="C7" s="15"/>
      <c r="D7" s="140" t="s">
        <v>27</v>
      </c>
      <c r="E7" s="141"/>
      <c r="F7" s="142"/>
    </row>
    <row r="8" spans="1:6" ht="15.75" thickBot="1">
      <c r="A8" s="16"/>
      <c r="B8" s="16" t="s">
        <v>13</v>
      </c>
      <c r="C8" s="17" t="s">
        <v>14</v>
      </c>
      <c r="D8" s="42" t="s">
        <v>15</v>
      </c>
      <c r="E8" s="18" t="s">
        <v>2</v>
      </c>
      <c r="F8" s="19" t="s">
        <v>16</v>
      </c>
    </row>
    <row r="9" spans="1:6" ht="15">
      <c r="A9" s="20">
        <v>1</v>
      </c>
      <c r="B9" s="117" t="s">
        <v>89</v>
      </c>
      <c r="C9" s="118" t="s">
        <v>90</v>
      </c>
      <c r="D9" s="128">
        <v>3</v>
      </c>
      <c r="E9" s="122">
        <v>100</v>
      </c>
      <c r="F9" s="21">
        <f aca="true" t="shared" si="0" ref="F9:F24">D9+E9</f>
        <v>103</v>
      </c>
    </row>
    <row r="10" spans="1:6" ht="15">
      <c r="A10" s="22">
        <v>2</v>
      </c>
      <c r="B10" s="117" t="s">
        <v>56</v>
      </c>
      <c r="C10" s="118" t="s">
        <v>57</v>
      </c>
      <c r="D10" s="47">
        <v>10</v>
      </c>
      <c r="E10" s="24">
        <v>88</v>
      </c>
      <c r="F10" s="21">
        <f t="shared" si="0"/>
        <v>98</v>
      </c>
    </row>
    <row r="11" spans="1:6" ht="15">
      <c r="A11" s="22">
        <v>3</v>
      </c>
      <c r="B11" s="119" t="s">
        <v>86</v>
      </c>
      <c r="C11" s="118" t="s">
        <v>87</v>
      </c>
      <c r="D11" s="47">
        <v>4</v>
      </c>
      <c r="E11" s="24">
        <v>78</v>
      </c>
      <c r="F11" s="21">
        <f t="shared" si="0"/>
        <v>82</v>
      </c>
    </row>
    <row r="12" spans="1:6" ht="15">
      <c r="A12" s="22">
        <v>4</v>
      </c>
      <c r="B12" s="117" t="s">
        <v>59</v>
      </c>
      <c r="C12" s="118" t="s">
        <v>60</v>
      </c>
      <c r="D12" s="47">
        <v>12</v>
      </c>
      <c r="E12" s="23">
        <v>61</v>
      </c>
      <c r="F12" s="21">
        <f t="shared" si="0"/>
        <v>73</v>
      </c>
    </row>
    <row r="13" spans="1:6" ht="15">
      <c r="A13" s="22">
        <v>5</v>
      </c>
      <c r="B13" s="119" t="s">
        <v>66</v>
      </c>
      <c r="C13" s="118" t="s">
        <v>67</v>
      </c>
      <c r="D13" s="46">
        <v>2</v>
      </c>
      <c r="E13" s="23">
        <v>69</v>
      </c>
      <c r="F13" s="21">
        <f t="shared" si="0"/>
        <v>71</v>
      </c>
    </row>
    <row r="14" spans="1:6" ht="15">
      <c r="A14" s="22">
        <v>6</v>
      </c>
      <c r="B14" s="119" t="s">
        <v>80</v>
      </c>
      <c r="C14" s="118" t="s">
        <v>81</v>
      </c>
      <c r="D14" s="46">
        <v>8</v>
      </c>
      <c r="E14" s="24">
        <v>61</v>
      </c>
      <c r="F14" s="21">
        <f t="shared" si="0"/>
        <v>69</v>
      </c>
    </row>
    <row r="15" spans="1:6" ht="15">
      <c r="A15" s="22">
        <v>7</v>
      </c>
      <c r="B15" s="117" t="s">
        <v>84</v>
      </c>
      <c r="C15" s="118" t="s">
        <v>85</v>
      </c>
      <c r="D15" s="47">
        <v>6</v>
      </c>
      <c r="E15" s="23">
        <v>61</v>
      </c>
      <c r="F15" s="21">
        <f t="shared" si="0"/>
        <v>67</v>
      </c>
    </row>
    <row r="16" spans="1:6" ht="15">
      <c r="A16" s="22">
        <v>8</v>
      </c>
      <c r="B16" s="117" t="s">
        <v>82</v>
      </c>
      <c r="C16" s="118" t="s">
        <v>83</v>
      </c>
      <c r="D16" s="46">
        <v>1</v>
      </c>
      <c r="E16" s="24">
        <v>61</v>
      </c>
      <c r="F16" s="21">
        <f t="shared" si="0"/>
        <v>62</v>
      </c>
    </row>
    <row r="17" spans="1:6" ht="15">
      <c r="A17" s="22">
        <v>9</v>
      </c>
      <c r="B17" s="119" t="s">
        <v>68</v>
      </c>
      <c r="C17" s="118" t="s">
        <v>69</v>
      </c>
      <c r="D17" s="46">
        <v>4</v>
      </c>
      <c r="E17" s="24">
        <v>54</v>
      </c>
      <c r="F17" s="21">
        <f t="shared" si="0"/>
        <v>58</v>
      </c>
    </row>
    <row r="18" spans="1:6" ht="15">
      <c r="A18" s="22">
        <v>11</v>
      </c>
      <c r="B18" s="119" t="s">
        <v>51</v>
      </c>
      <c r="C18" s="118" t="s">
        <v>52</v>
      </c>
      <c r="D18" s="47">
        <v>3</v>
      </c>
      <c r="E18" s="24">
        <v>54</v>
      </c>
      <c r="F18" s="21">
        <f t="shared" si="0"/>
        <v>57</v>
      </c>
    </row>
    <row r="19" spans="1:6" ht="15">
      <c r="A19" s="22">
        <v>12</v>
      </c>
      <c r="B19" s="119" t="s">
        <v>78</v>
      </c>
      <c r="C19" s="118" t="s">
        <v>79</v>
      </c>
      <c r="D19" s="46">
        <v>2</v>
      </c>
      <c r="E19" s="24">
        <v>54</v>
      </c>
      <c r="F19" s="21">
        <f t="shared" si="0"/>
        <v>56</v>
      </c>
    </row>
    <row r="20" spans="1:6" ht="15">
      <c r="A20" s="22">
        <v>15</v>
      </c>
      <c r="B20" s="119" t="s">
        <v>61</v>
      </c>
      <c r="C20" s="118" t="s">
        <v>62</v>
      </c>
      <c r="D20" s="46">
        <v>2</v>
      </c>
      <c r="E20" s="24">
        <v>54</v>
      </c>
      <c r="F20" s="21">
        <f t="shared" si="0"/>
        <v>56</v>
      </c>
    </row>
    <row r="21" spans="1:6" ht="15">
      <c r="A21" s="22">
        <v>16</v>
      </c>
      <c r="B21" s="119" t="s">
        <v>73</v>
      </c>
      <c r="C21" s="118" t="s">
        <v>74</v>
      </c>
      <c r="D21" s="47">
        <v>2</v>
      </c>
      <c r="E21" s="24">
        <v>54</v>
      </c>
      <c r="F21" s="21">
        <f t="shared" si="0"/>
        <v>56</v>
      </c>
    </row>
    <row r="22" spans="1:6" ht="15">
      <c r="A22" s="22">
        <v>17</v>
      </c>
      <c r="B22" s="119" t="s">
        <v>63</v>
      </c>
      <c r="C22" s="118" t="s">
        <v>64</v>
      </c>
      <c r="D22" s="47">
        <v>1</v>
      </c>
      <c r="E22" s="24">
        <v>0</v>
      </c>
      <c r="F22" s="21">
        <f t="shared" si="0"/>
        <v>1</v>
      </c>
    </row>
    <row r="23" spans="1:6" ht="15">
      <c r="A23" s="22">
        <v>18</v>
      </c>
      <c r="B23" s="117" t="s">
        <v>75</v>
      </c>
      <c r="C23" s="118" t="s">
        <v>76</v>
      </c>
      <c r="D23" s="46">
        <v>0</v>
      </c>
      <c r="E23" s="25">
        <v>0</v>
      </c>
      <c r="F23" s="21">
        <f t="shared" si="0"/>
        <v>0</v>
      </c>
    </row>
    <row r="24" spans="1:6" ht="15">
      <c r="A24" s="22">
        <v>20</v>
      </c>
      <c r="B24" s="119" t="s">
        <v>103</v>
      </c>
      <c r="C24" s="118" t="s">
        <v>104</v>
      </c>
      <c r="D24" s="47">
        <v>0</v>
      </c>
      <c r="E24" s="25">
        <v>0</v>
      </c>
      <c r="F24" s="21">
        <f t="shared" si="0"/>
        <v>0</v>
      </c>
    </row>
    <row r="26" ht="15">
      <c r="D26" s="41" t="s">
        <v>40</v>
      </c>
    </row>
    <row r="27" ht="15">
      <c r="D27" s="41"/>
    </row>
    <row r="28" ht="15">
      <c r="D28" s="41" t="s">
        <v>10</v>
      </c>
    </row>
  </sheetData>
  <sheetProtection/>
  <autoFilter ref="B8:F8">
    <sortState ref="B9:F28">
      <sortCondition descending="1" sortBy="value" ref="F9:F28"/>
    </sortState>
  </autoFilter>
  <mergeCells count="5">
    <mergeCell ref="D2:F2"/>
    <mergeCell ref="D3:E3"/>
    <mergeCell ref="D4:F4"/>
    <mergeCell ref="D5:E5"/>
    <mergeCell ref="D7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Work Europe</cp:lastModifiedBy>
  <cp:lastPrinted>2019-07-13T10:29:55Z</cp:lastPrinted>
  <dcterms:created xsi:type="dcterms:W3CDTF">2013-03-24T15:13:16Z</dcterms:created>
  <dcterms:modified xsi:type="dcterms:W3CDTF">2019-07-16T09:53:29Z</dcterms:modified>
  <cp:category/>
  <cp:version/>
  <cp:contentType/>
  <cp:contentStatus/>
</cp:coreProperties>
</file>