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4955" windowHeight="7695" activeTab="5"/>
  </bookViews>
  <sheets>
    <sheet name="DS" sheetId="1" r:id="rId1"/>
    <sheet name="Qualification_PROam" sheetId="2" r:id="rId2"/>
    <sheet name="Kvalifikacija" sheetId="3" r:id="rId3"/>
    <sheet name="Top32" sheetId="4" r:id="rId4"/>
    <sheet name="Total" sheetId="5" r:id="rId5"/>
    <sheet name="TOTAL LAT" sheetId="6" r:id="rId6"/>
  </sheets>
  <definedNames>
    <definedName name="_xlnm._FilterDatabase" localSheetId="2" hidden="1">'Kvalifikacija'!$B$2:$F$2</definedName>
    <definedName name="_xlnm._FilterDatabase" localSheetId="4" hidden="1">'Total'!$B$8:$F$8</definedName>
    <definedName name="_xlnm._FilterDatabase" localSheetId="5" hidden="1">'TOTAL LAT'!$B$8:$F$8</definedName>
  </definedNames>
  <calcPr fullCalcOnLoad="1"/>
</workbook>
</file>

<file path=xl/sharedStrings.xml><?xml version="1.0" encoding="utf-8"?>
<sst xmlns="http://schemas.openxmlformats.org/spreadsheetml/2006/main" count="706" uniqueCount="174">
  <si>
    <t>NR.</t>
  </si>
  <si>
    <t>RUN</t>
  </si>
  <si>
    <t>Final</t>
  </si>
  <si>
    <t>R1</t>
  </si>
  <si>
    <t>R2</t>
  </si>
  <si>
    <t>Car and number</t>
  </si>
  <si>
    <t>CAR &amp; NUMBER</t>
  </si>
  <si>
    <t>TOP 32</t>
  </si>
  <si>
    <t>TOP 8</t>
  </si>
  <si>
    <t>TOP 4</t>
  </si>
  <si>
    <t>TOP 16</t>
  </si>
  <si>
    <t xml:space="preserve"> RUN 2</t>
  </si>
  <si>
    <t>RUN 1</t>
  </si>
  <si>
    <t>Galvenais tiesnesis:  Gunārs Ķeipāns</t>
  </si>
  <si>
    <t>N.P.K.</t>
  </si>
  <si>
    <t>Galvenais tiesnesis: Gunārs Ķeipāns</t>
  </si>
  <si>
    <t>Nr</t>
  </si>
  <si>
    <t>Driver</t>
  </si>
  <si>
    <t>Qual</t>
  </si>
  <si>
    <t>Series</t>
  </si>
  <si>
    <t>N.p.k.</t>
  </si>
  <si>
    <t>Starta Nr.</t>
  </si>
  <si>
    <t>Vārds  Uzvārds</t>
  </si>
  <si>
    <t>A/M marka</t>
  </si>
  <si>
    <t>A/M modelis</t>
  </si>
  <si>
    <t>Valsts</t>
  </si>
  <si>
    <t>Klase</t>
  </si>
  <si>
    <t xml:space="preserve">DALĪBNIEKU SARAKSTS  </t>
  </si>
  <si>
    <t>TOTAL  PRO AM</t>
  </si>
  <si>
    <t>PRO AM klase</t>
  </si>
  <si>
    <t>PRO AM klasē</t>
  </si>
  <si>
    <t xml:space="preserve"> Biķernieku kompleksā sporta bāze </t>
  </si>
  <si>
    <t>JUDGE NAME</t>
  </si>
  <si>
    <t>35P.</t>
  </si>
  <si>
    <t>35.P</t>
  </si>
  <si>
    <t>STILS 30punkti</t>
  </si>
  <si>
    <t>35.p</t>
  </si>
  <si>
    <t>JOSLA</t>
  </si>
  <si>
    <t>LEŅĶIS</t>
  </si>
  <si>
    <t xml:space="preserve"> Iemetiens</t>
  </si>
  <si>
    <t>Plūdenums</t>
  </si>
  <si>
    <t>Pašatdeve</t>
  </si>
  <si>
    <t>Galvenā sekretāre: Arta Klišāne</t>
  </si>
  <si>
    <t>VS</t>
  </si>
  <si>
    <t>1 VS 2</t>
  </si>
  <si>
    <t>3 VS 4</t>
  </si>
  <si>
    <t xml:space="preserve"> Biķernieku kompleksā sporta bāze</t>
  </si>
  <si>
    <t>LATVIJAS DRIFTA KAUSA 1. posms</t>
  </si>
  <si>
    <t>TOP 32 PROam</t>
  </si>
  <si>
    <t>KOPĀ</t>
  </si>
  <si>
    <t>Qualification CLASS-PROam</t>
  </si>
  <si>
    <t>04.05. - 06.05.2018.</t>
  </si>
  <si>
    <t>PRO am</t>
  </si>
  <si>
    <t>LV 3</t>
  </si>
  <si>
    <t>ALEKSANDRS MURAJS</t>
  </si>
  <si>
    <t>LV</t>
  </si>
  <si>
    <t>BMW</t>
  </si>
  <si>
    <t>E 30</t>
  </si>
  <si>
    <t>LV 7</t>
  </si>
  <si>
    <t>VALTERS GRAVA</t>
  </si>
  <si>
    <t>NISSAN</t>
  </si>
  <si>
    <t>S 14,5</t>
  </si>
  <si>
    <t>LV 8</t>
  </si>
  <si>
    <t>RAIVIS ALKŠĀRS</t>
  </si>
  <si>
    <t>LV 9</t>
  </si>
  <si>
    <t>ATVARS SĀRS</t>
  </si>
  <si>
    <t xml:space="preserve">BMW </t>
  </si>
  <si>
    <t>LV 10</t>
  </si>
  <si>
    <t>ĢIRTS TREISNERS</t>
  </si>
  <si>
    <t>330 T</t>
  </si>
  <si>
    <t>LV 11</t>
  </si>
  <si>
    <t>ALEKSANDRS LAKUTIJEVSKIS</t>
  </si>
  <si>
    <t>EVALDAS BACIUŠKA</t>
  </si>
  <si>
    <t>LT</t>
  </si>
  <si>
    <t>LV 17</t>
  </si>
  <si>
    <t>KASPARS SKRINDA</t>
  </si>
  <si>
    <t>328 T</t>
  </si>
  <si>
    <t>EE 18</t>
  </si>
  <si>
    <t>KAREL PIIROJA</t>
  </si>
  <si>
    <t>EST</t>
  </si>
  <si>
    <t>AUDI</t>
  </si>
  <si>
    <t>S 4</t>
  </si>
  <si>
    <t>ERNESTAS VAIŠVILAS</t>
  </si>
  <si>
    <t>200 SX</t>
  </si>
  <si>
    <t xml:space="preserve"> LV 21</t>
  </si>
  <si>
    <t>EDMUNDS BĒRZIŅŠ</t>
  </si>
  <si>
    <t>E 46</t>
  </si>
  <si>
    <t>EE 22</t>
  </si>
  <si>
    <t>MARGUS KALJA</t>
  </si>
  <si>
    <t>325 T</t>
  </si>
  <si>
    <t>LV 22</t>
  </si>
  <si>
    <t>ARNIS NAMNIEKS</t>
  </si>
  <si>
    <t>E 36</t>
  </si>
  <si>
    <t>EE 23</t>
  </si>
  <si>
    <t>HOLGER LUNTER</t>
  </si>
  <si>
    <t>LV 23</t>
  </si>
  <si>
    <t>RAIVIS BRICS</t>
  </si>
  <si>
    <t>DONATAS STUNDZIA</t>
  </si>
  <si>
    <t>EE 25</t>
  </si>
  <si>
    <t>MARCO PREMS</t>
  </si>
  <si>
    <t>DARIUS JURCUKONIS</t>
  </si>
  <si>
    <t>S 13</t>
  </si>
  <si>
    <t>EE 28</t>
  </si>
  <si>
    <t>AO VAIDA</t>
  </si>
  <si>
    <t>REIGO PROOS</t>
  </si>
  <si>
    <t>LT 30</t>
  </si>
  <si>
    <t>IGOR MARTYNOV</t>
  </si>
  <si>
    <t>340 i</t>
  </si>
  <si>
    <t>LT 32</t>
  </si>
  <si>
    <t xml:space="preserve">ARNAS DYBURIS </t>
  </si>
  <si>
    <t>180 SX</t>
  </si>
  <si>
    <t>LV 32</t>
  </si>
  <si>
    <t>ANDRIS LIPARTS</t>
  </si>
  <si>
    <t>LT 33</t>
  </si>
  <si>
    <t>ANDRIUS POSKA</t>
  </si>
  <si>
    <t>LV 35</t>
  </si>
  <si>
    <t>ELVIJS EIHVALDS</t>
  </si>
  <si>
    <t>EE 36</t>
  </si>
  <si>
    <t>OLIVER RANDALU</t>
  </si>
  <si>
    <t>LT 39</t>
  </si>
  <si>
    <t>VYGANTAS RIMKUS</t>
  </si>
  <si>
    <t>LV 39</t>
  </si>
  <si>
    <t>ERVINS ŽUKS</t>
  </si>
  <si>
    <t>M3</t>
  </si>
  <si>
    <t>LT 48</t>
  </si>
  <si>
    <t>EVALDAS ŠILIAUSKAS</t>
  </si>
  <si>
    <t>E 34</t>
  </si>
  <si>
    <t>LT 50</t>
  </si>
  <si>
    <t>SILVESTRAS BIELIAUSKAS</t>
  </si>
  <si>
    <t>LT 53</t>
  </si>
  <si>
    <t>JULIUS MOCKEVICIUS</t>
  </si>
  <si>
    <t>LT 54</t>
  </si>
  <si>
    <t>VAIDAS TIMINSKAS</t>
  </si>
  <si>
    <t>LT 55</t>
  </si>
  <si>
    <t>DEIMANTE RADZEVIČIŪTE</t>
  </si>
  <si>
    <t>LT 57</t>
  </si>
  <si>
    <t>AURIMAS JANEIKA</t>
  </si>
  <si>
    <t>LT 59</t>
  </si>
  <si>
    <t>VAINIUS MIELIAUSKAS</t>
  </si>
  <si>
    <t>2JZ</t>
  </si>
  <si>
    <t xml:space="preserve"> LT 61</t>
  </si>
  <si>
    <t>JUSTINAS PECIUKONIS</t>
  </si>
  <si>
    <t xml:space="preserve"> E 30</t>
  </si>
  <si>
    <t xml:space="preserve"> LT 66</t>
  </si>
  <si>
    <t>ANDRIUS SURPLYS</t>
  </si>
  <si>
    <t>LT 78</t>
  </si>
  <si>
    <t>GIEDRIUS ZABULIONIS</t>
  </si>
  <si>
    <t>LT 85</t>
  </si>
  <si>
    <t>TADAS GVOZDAS</t>
  </si>
  <si>
    <t>LV 85</t>
  </si>
  <si>
    <t>ROLANDS BĒRZIŅŠ</t>
  </si>
  <si>
    <t>644 T</t>
  </si>
  <si>
    <t>LT 86</t>
  </si>
  <si>
    <t>PAULIS LAURINKUS</t>
  </si>
  <si>
    <t>LT 87</t>
  </si>
  <si>
    <t>DARIUS TUREVICIUS</t>
  </si>
  <si>
    <t>LT 91</t>
  </si>
  <si>
    <t>ANDREJ OSADCIJ</t>
  </si>
  <si>
    <t>LV 91</t>
  </si>
  <si>
    <t>MĀRTIŅŠ BĒRZIŅŠ</t>
  </si>
  <si>
    <t>LT 92</t>
  </si>
  <si>
    <t>SIMONAS VILCINSKAS</t>
  </si>
  <si>
    <t>330 i</t>
  </si>
  <si>
    <t>LV 93</t>
  </si>
  <si>
    <t>INTIS BĒRZIŅŠ</t>
  </si>
  <si>
    <t>LV 94</t>
  </si>
  <si>
    <t>JĀNIS BĒRZIŅŠ</t>
  </si>
  <si>
    <t>LV 99</t>
  </si>
  <si>
    <t>ROBERTS BĀRIŅŠ</t>
  </si>
  <si>
    <t>LV 111</t>
  </si>
  <si>
    <t>SERGEJS MONSKIS</t>
  </si>
  <si>
    <t>5.05.2018.</t>
  </si>
  <si>
    <t>plkst. 8:08</t>
  </si>
  <si>
    <t>Laiks: 12:03</t>
  </si>
</sst>
</file>

<file path=xl/styles.xml><?xml version="1.0" encoding="utf-8"?>
<styleSheet xmlns="http://schemas.openxmlformats.org/spreadsheetml/2006/main">
  <numFmts count="3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zł&quot;;\-#,##0\ &quot;zł&quot;"/>
    <numFmt numFmtId="181" formatCode="#,##0\ &quot;zł&quot;;[Red]\-#,##0\ &quot;zł&quot;"/>
    <numFmt numFmtId="182" formatCode="#,##0.00\ &quot;zł&quot;;\-#,##0.00\ &quot;zł&quot;"/>
    <numFmt numFmtId="183" formatCode="#,##0.00\ &quot;zł&quot;;[Red]\-#,##0.00\ &quot;zł&quot;"/>
    <numFmt numFmtId="184" formatCode="_-* #,##0\ &quot;zł&quot;_-;\-* #,##0\ &quot;zł&quot;_-;_-* &quot;-&quot;\ &quot;zł&quot;_-;_-@_-"/>
    <numFmt numFmtId="185" formatCode="_-* #,##0\ _z_ł_-;\-* #,##0\ _z_ł_-;_-* &quot;-&quot;\ _z_ł_-;_-@_-"/>
    <numFmt numFmtId="186" formatCode="_-* #,##0.00\ &quot;zł&quot;_-;\-* #,##0.00\ &quot;zł&quot;_-;_-* &quot;-&quot;??\ &quot;zł&quot;_-;_-@_-"/>
    <numFmt numFmtId="187" formatCode="_-* #,##0.00\ _z_ł_-;\-* #,##0.00\ _z_ł_-;_-* &quot;-&quot;??\ _z_ł_-;_-@_-"/>
    <numFmt numFmtId="188" formatCode="#,##0.00&quot; &quot;[$kr-425];[Red]&quot;-&quot;#,##0.00&quot; &quot;[$kr-425]"/>
    <numFmt numFmtId="189" formatCode="[$-425]General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48"/>
      <name val="Arial"/>
      <family val="2"/>
    </font>
    <font>
      <b/>
      <sz val="24"/>
      <name val="Arial"/>
      <family val="2"/>
    </font>
    <font>
      <b/>
      <sz val="11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b/>
      <sz val="2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b/>
      <sz val="11"/>
      <color indexed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i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Times New Roman"/>
      <family val="1"/>
    </font>
    <font>
      <sz val="8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medium"/>
    </border>
    <border>
      <left style="thin">
        <color rgb="FF000000"/>
      </left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/>
      <right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 diagonalDown="1">
      <left style="medium"/>
      <right/>
      <top/>
      <bottom/>
      <diagonal style="dashed"/>
    </border>
    <border diagonalUp="1">
      <left/>
      <right/>
      <top/>
      <bottom/>
      <diagonal style="dashed"/>
    </border>
    <border>
      <left/>
      <right/>
      <top style="medium"/>
      <bottom style="medium"/>
    </border>
    <border diagonalUp="1">
      <left style="medium"/>
      <right/>
      <top/>
      <bottom/>
      <diagonal style="dashed"/>
    </border>
    <border diagonalDown="1">
      <left/>
      <right/>
      <top/>
      <bottom/>
      <diagonal style="dashed"/>
    </border>
    <border>
      <left/>
      <right/>
      <top/>
      <bottom style="medium"/>
    </border>
    <border>
      <left/>
      <right style="dotted"/>
      <top style="medium"/>
      <bottom/>
    </border>
    <border>
      <left/>
      <right style="dotted"/>
      <top/>
      <bottom/>
    </border>
    <border>
      <left/>
      <right>
        <color indexed="63"/>
      </right>
      <top style="medium"/>
      <bottom/>
    </border>
    <border>
      <left/>
      <right style="dotted"/>
      <top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" fillId="0" borderId="0">
      <alignment/>
      <protection/>
    </xf>
    <xf numFmtId="189" fontId="51" fillId="0" borderId="0">
      <alignment/>
      <protection/>
    </xf>
    <xf numFmtId="188" fontId="51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9" fillId="0" borderId="0">
      <alignment/>
      <protection/>
    </xf>
    <xf numFmtId="188" fontId="0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73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6" fillId="33" borderId="11" xfId="0" applyFont="1" applyFill="1" applyBorder="1" applyAlignment="1">
      <alignment horizontal="center"/>
    </xf>
    <xf numFmtId="2" fontId="5" fillId="34" borderId="12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3" fillId="34" borderId="11" xfId="0" applyFont="1" applyFill="1" applyBorder="1" applyAlignment="1">
      <alignment/>
    </xf>
    <xf numFmtId="0" fontId="8" fillId="34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0" fillId="0" borderId="0" xfId="62" applyFont="1" applyAlignment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66" fillId="0" borderId="0" xfId="48" applyNumberFormat="1" applyFont="1" applyBorder="1" applyAlignment="1">
      <alignment horizontal="center" vertical="center"/>
      <protection/>
    </xf>
    <xf numFmtId="189" fontId="66" fillId="0" borderId="13" xfId="47" applyFont="1" applyBorder="1" applyAlignment="1">
      <alignment horizontal="center" vertical="center"/>
      <protection/>
    </xf>
    <xf numFmtId="189" fontId="66" fillId="0" borderId="14" xfId="47" applyFont="1" applyBorder="1" applyAlignment="1">
      <alignment horizontal="center"/>
      <protection/>
    </xf>
    <xf numFmtId="189" fontId="66" fillId="35" borderId="15" xfId="47" applyFont="1" applyFill="1" applyBorder="1" applyAlignment="1">
      <alignment horizontal="center"/>
      <protection/>
    </xf>
    <xf numFmtId="189" fontId="67" fillId="35" borderId="16" xfId="47" applyFont="1" applyFill="1" applyBorder="1" applyAlignment="1">
      <alignment horizontal="center"/>
      <protection/>
    </xf>
    <xf numFmtId="189" fontId="51" fillId="0" borderId="17" xfId="47" applyFont="1" applyBorder="1" applyAlignment="1">
      <alignment horizontal="center" vertical="center"/>
      <protection/>
    </xf>
    <xf numFmtId="189" fontId="67" fillId="33" borderId="12" xfId="47" applyFont="1" applyFill="1" applyBorder="1" applyAlignment="1">
      <alignment horizontal="center"/>
      <protection/>
    </xf>
    <xf numFmtId="189" fontId="51" fillId="0" borderId="18" xfId="47" applyFont="1" applyBorder="1" applyAlignment="1">
      <alignment horizontal="center" vertical="center"/>
      <protection/>
    </xf>
    <xf numFmtId="189" fontId="51" fillId="33" borderId="19" xfId="47" applyFont="1" applyFill="1" applyBorder="1" applyAlignment="1">
      <alignment horizontal="center"/>
      <protection/>
    </xf>
    <xf numFmtId="0" fontId="51" fillId="33" borderId="19" xfId="48" applyNumberFormat="1" applyFont="1" applyFill="1" applyBorder="1" applyAlignment="1">
      <alignment horizontal="center"/>
      <protection/>
    </xf>
    <xf numFmtId="0" fontId="51" fillId="33" borderId="20" xfId="48" applyNumberFormat="1" applyFont="1" applyFill="1" applyBorder="1" applyAlignment="1">
      <alignment horizontal="center"/>
      <protection/>
    </xf>
    <xf numFmtId="0" fontId="68" fillId="0" borderId="0" xfId="0" applyFont="1" applyAlignment="1">
      <alignment/>
    </xf>
    <xf numFmtId="0" fontId="6" fillId="33" borderId="0" xfId="0" applyFont="1" applyFill="1" applyAlignment="1">
      <alignment horizontal="center"/>
    </xf>
    <xf numFmtId="0" fontId="11" fillId="33" borderId="0" xfId="0" applyFont="1" applyFill="1" applyAlignment="1">
      <alignment vertical="center"/>
    </xf>
    <xf numFmtId="0" fontId="0" fillId="33" borderId="0" xfId="0" applyFill="1" applyAlignment="1">
      <alignment horizontal="center"/>
    </xf>
    <xf numFmtId="0" fontId="10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/>
    </xf>
    <xf numFmtId="0" fontId="6" fillId="33" borderId="11" xfId="0" applyFont="1" applyFill="1" applyBorder="1" applyAlignment="1">
      <alignment horizontal="righ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/>
    </xf>
    <xf numFmtId="0" fontId="9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10" fillId="0" borderId="0" xfId="62" applyFont="1" applyAlignment="1">
      <alignment vertical="center" wrapText="1"/>
      <protection/>
    </xf>
    <xf numFmtId="0" fontId="0" fillId="0" borderId="0" xfId="0" applyBorder="1" applyAlignment="1">
      <alignment/>
    </xf>
    <xf numFmtId="0" fontId="69" fillId="0" borderId="0" xfId="0" applyFont="1" applyAlignment="1">
      <alignment/>
    </xf>
    <xf numFmtId="189" fontId="66" fillId="35" borderId="21" xfId="47" applyFont="1" applyFill="1" applyBorder="1" applyAlignment="1">
      <alignment horizontal="center"/>
      <protection/>
    </xf>
    <xf numFmtId="0" fontId="13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64" fillId="0" borderId="11" xfId="61" applyNumberFormat="1" applyFont="1" applyBorder="1" applyAlignment="1">
      <alignment horizontal="center"/>
      <protection/>
    </xf>
    <xf numFmtId="0" fontId="64" fillId="33" borderId="11" xfId="61" applyNumberFormat="1" applyFont="1" applyFill="1" applyBorder="1" applyAlignment="1">
      <alignment horizontal="center"/>
      <protection/>
    </xf>
    <xf numFmtId="0" fontId="64" fillId="33" borderId="22" xfId="61" applyNumberFormat="1" applyFont="1" applyFill="1" applyBorder="1" applyAlignment="1">
      <alignment horizontal="center"/>
      <protection/>
    </xf>
    <xf numFmtId="189" fontId="51" fillId="33" borderId="23" xfId="47" applyFont="1" applyFill="1" applyBorder="1" applyAlignment="1">
      <alignment horizontal="center"/>
      <protection/>
    </xf>
    <xf numFmtId="0" fontId="7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16" fontId="5" fillId="2" borderId="11" xfId="0" applyNumberFormat="1" applyFont="1" applyFill="1" applyBorder="1" applyAlignment="1">
      <alignment horizontal="center"/>
    </xf>
    <xf numFmtId="16" fontId="5" fillId="10" borderId="11" xfId="0" applyNumberFormat="1" applyFont="1" applyFill="1" applyBorder="1" applyAlignment="1">
      <alignment horizontal="center"/>
    </xf>
    <xf numFmtId="16" fontId="5" fillId="7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64" fillId="0" borderId="0" xfId="0" applyFont="1" applyFill="1" applyAlignment="1">
      <alignment/>
    </xf>
    <xf numFmtId="0" fontId="64" fillId="0" borderId="0" xfId="0" applyFont="1" applyAlignment="1">
      <alignment/>
    </xf>
    <xf numFmtId="0" fontId="5" fillId="34" borderId="11" xfId="0" applyFont="1" applyFill="1" applyBorder="1" applyAlignment="1">
      <alignment horizontal="center"/>
    </xf>
    <xf numFmtId="0" fontId="5" fillId="34" borderId="24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2" borderId="11" xfId="0" applyFont="1" applyFill="1" applyBorder="1" applyAlignment="1">
      <alignment/>
    </xf>
    <xf numFmtId="0" fontId="5" fillId="10" borderId="11" xfId="0" applyFont="1" applyFill="1" applyBorder="1" applyAlignment="1">
      <alignment/>
    </xf>
    <xf numFmtId="0" fontId="5" fillId="7" borderId="25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16" fontId="5" fillId="7" borderId="25" xfId="0" applyNumberFormat="1" applyFont="1" applyFill="1" applyBorder="1" applyAlignment="1">
      <alignment horizontal="center"/>
    </xf>
    <xf numFmtId="16" fontId="5" fillId="7" borderId="0" xfId="0" applyNumberFormat="1" applyFont="1" applyFill="1" applyBorder="1" applyAlignment="1">
      <alignment horizontal="center"/>
    </xf>
    <xf numFmtId="0" fontId="71" fillId="33" borderId="11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72" fillId="0" borderId="11" xfId="0" applyFont="1" applyBorder="1" applyAlignment="1">
      <alignment/>
    </xf>
    <xf numFmtId="0" fontId="64" fillId="33" borderId="0" xfId="0" applyFont="1" applyFill="1" applyAlignment="1">
      <alignment/>
    </xf>
    <xf numFmtId="0" fontId="73" fillId="0" borderId="0" xfId="0" applyFont="1" applyAlignment="1">
      <alignment/>
    </xf>
    <xf numFmtId="0" fontId="64" fillId="0" borderId="0" xfId="0" applyFont="1" applyAlignment="1">
      <alignment/>
    </xf>
    <xf numFmtId="0" fontId="73" fillId="0" borderId="0" xfId="0" applyFont="1" applyAlignment="1">
      <alignment horizontal="left"/>
    </xf>
    <xf numFmtId="0" fontId="5" fillId="3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0" fillId="36" borderId="26" xfId="0" applyFont="1" applyFill="1" applyBorder="1" applyAlignment="1">
      <alignment/>
    </xf>
    <xf numFmtId="0" fontId="15" fillId="0" borderId="27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28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15" fillId="0" borderId="0" xfId="0" applyFont="1" applyFill="1" applyAlignment="1">
      <alignment/>
    </xf>
    <xf numFmtId="0" fontId="0" fillId="5" borderId="26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15" fillId="0" borderId="3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16" fillId="0" borderId="32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0" fillId="2" borderId="2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34" xfId="0" applyFont="1" applyBorder="1" applyAlignment="1">
      <alignment/>
    </xf>
    <xf numFmtId="0" fontId="5" fillId="0" borderId="35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7" borderId="26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16" fillId="0" borderId="31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0" borderId="36" xfId="0" applyFont="1" applyFill="1" applyBorder="1" applyAlignment="1">
      <alignment/>
    </xf>
    <xf numFmtId="0" fontId="5" fillId="14" borderId="26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0" fillId="14" borderId="26" xfId="0" applyFont="1" applyFill="1" applyBorder="1" applyAlignment="1">
      <alignment/>
    </xf>
    <xf numFmtId="0" fontId="15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7" borderId="26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Alignment="1">
      <alignment horizontal="center"/>
    </xf>
    <xf numFmtId="0" fontId="73" fillId="33" borderId="11" xfId="0" applyFont="1" applyFill="1" applyBorder="1" applyAlignment="1">
      <alignment horizontal="center"/>
    </xf>
    <xf numFmtId="0" fontId="74" fillId="33" borderId="0" xfId="0" applyFont="1" applyFill="1" applyAlignment="1">
      <alignment horizontal="center"/>
    </xf>
    <xf numFmtId="0" fontId="74" fillId="33" borderId="11" xfId="0" applyFont="1" applyFill="1" applyBorder="1" applyAlignment="1">
      <alignment horizontal="center"/>
    </xf>
    <xf numFmtId="0" fontId="73" fillId="33" borderId="37" xfId="0" applyFont="1" applyFill="1" applyBorder="1" applyAlignment="1">
      <alignment horizontal="center"/>
    </xf>
    <xf numFmtId="0" fontId="74" fillId="33" borderId="25" xfId="0" applyFont="1" applyFill="1" applyBorder="1" applyAlignment="1">
      <alignment horizontal="center"/>
    </xf>
    <xf numFmtId="0" fontId="74" fillId="33" borderId="0" xfId="0" applyFont="1" applyFill="1" applyAlignment="1">
      <alignment/>
    </xf>
    <xf numFmtId="0" fontId="75" fillId="33" borderId="11" xfId="0" applyFont="1" applyFill="1" applyBorder="1" applyAlignment="1">
      <alignment horizontal="center"/>
    </xf>
    <xf numFmtId="0" fontId="71" fillId="33" borderId="0" xfId="0" applyFont="1" applyFill="1" applyAlignment="1">
      <alignment horizontal="center"/>
    </xf>
    <xf numFmtId="0" fontId="75" fillId="33" borderId="37" xfId="0" applyFont="1" applyFill="1" applyBorder="1" applyAlignment="1">
      <alignment horizontal="center"/>
    </xf>
    <xf numFmtId="0" fontId="71" fillId="33" borderId="25" xfId="0" applyFont="1" applyFill="1" applyBorder="1" applyAlignment="1">
      <alignment horizontal="center"/>
    </xf>
    <xf numFmtId="0" fontId="15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76" fillId="33" borderId="11" xfId="0" applyFont="1" applyFill="1" applyBorder="1" applyAlignment="1">
      <alignment horizontal="center"/>
    </xf>
    <xf numFmtId="0" fontId="77" fillId="33" borderId="0" xfId="0" applyFont="1" applyFill="1" applyAlignment="1">
      <alignment horizontal="center"/>
    </xf>
    <xf numFmtId="0" fontId="77" fillId="33" borderId="11" xfId="0" applyFont="1" applyFill="1" applyBorder="1" applyAlignment="1">
      <alignment horizontal="center"/>
    </xf>
    <xf numFmtId="0" fontId="76" fillId="33" borderId="37" xfId="0" applyFont="1" applyFill="1" applyBorder="1" applyAlignment="1">
      <alignment horizontal="center"/>
    </xf>
    <xf numFmtId="0" fontId="77" fillId="33" borderId="25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76" fillId="33" borderId="22" xfId="0" applyFont="1" applyFill="1" applyBorder="1" applyAlignment="1">
      <alignment horizontal="center"/>
    </xf>
    <xf numFmtId="0" fontId="77" fillId="33" borderId="22" xfId="0" applyFont="1" applyFill="1" applyBorder="1" applyAlignment="1">
      <alignment horizontal="center"/>
    </xf>
    <xf numFmtId="0" fontId="76" fillId="33" borderId="39" xfId="0" applyFont="1" applyFill="1" applyBorder="1" applyAlignment="1">
      <alignment horizontal="center"/>
    </xf>
    <xf numFmtId="0" fontId="77" fillId="33" borderId="40" xfId="0" applyFont="1" applyFill="1" applyBorder="1" applyAlignment="1">
      <alignment horizontal="center"/>
    </xf>
    <xf numFmtId="2" fontId="5" fillId="34" borderId="41" xfId="0" applyNumberFormat="1" applyFont="1" applyFill="1" applyBorder="1" applyAlignment="1">
      <alignment horizontal="center"/>
    </xf>
    <xf numFmtId="2" fontId="5" fillId="0" borderId="41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0" fontId="78" fillId="33" borderId="0" xfId="0" applyFont="1" applyFill="1" applyBorder="1" applyAlignment="1">
      <alignment horizontal="left"/>
    </xf>
    <xf numFmtId="0" fontId="0" fillId="0" borderId="42" xfId="0" applyFont="1" applyFill="1" applyBorder="1" applyAlignment="1">
      <alignment/>
    </xf>
    <xf numFmtId="0" fontId="5" fillId="0" borderId="42" xfId="0" applyFont="1" applyFill="1" applyBorder="1" applyAlignment="1">
      <alignment horizontal="center"/>
    </xf>
    <xf numFmtId="0" fontId="5" fillId="0" borderId="42" xfId="0" applyFont="1" applyFill="1" applyBorder="1" applyAlignment="1">
      <alignment/>
    </xf>
    <xf numFmtId="0" fontId="5" fillId="0" borderId="43" xfId="0" applyFont="1" applyFill="1" applyBorder="1" applyAlignment="1">
      <alignment/>
    </xf>
    <xf numFmtId="0" fontId="73" fillId="0" borderId="43" xfId="0" applyFont="1" applyFill="1" applyBorder="1" applyAlignment="1">
      <alignment/>
    </xf>
    <xf numFmtId="0" fontId="75" fillId="33" borderId="39" xfId="0" applyFont="1" applyFill="1" applyBorder="1" applyAlignment="1">
      <alignment horizontal="center"/>
    </xf>
    <xf numFmtId="0" fontId="71" fillId="33" borderId="40" xfId="0" applyFont="1" applyFill="1" applyBorder="1" applyAlignment="1">
      <alignment horizontal="center"/>
    </xf>
    <xf numFmtId="0" fontId="75" fillId="33" borderId="22" xfId="0" applyFont="1" applyFill="1" applyBorder="1" applyAlignment="1">
      <alignment horizontal="center"/>
    </xf>
    <xf numFmtId="0" fontId="71" fillId="33" borderId="22" xfId="0" applyFont="1" applyFill="1" applyBorder="1" applyAlignment="1">
      <alignment horizontal="center"/>
    </xf>
    <xf numFmtId="0" fontId="64" fillId="33" borderId="39" xfId="61" applyNumberFormat="1" applyFont="1" applyFill="1" applyBorder="1" applyAlignment="1">
      <alignment horizontal="center"/>
      <protection/>
    </xf>
    <xf numFmtId="189" fontId="67" fillId="33" borderId="41" xfId="47" applyFont="1" applyFill="1" applyBorder="1" applyAlignment="1">
      <alignment horizontal="center"/>
      <protection/>
    </xf>
    <xf numFmtId="0" fontId="64" fillId="0" borderId="22" xfId="61" applyNumberFormat="1" applyFont="1" applyBorder="1" applyAlignment="1">
      <alignment horizontal="center"/>
      <protection/>
    </xf>
    <xf numFmtId="0" fontId="51" fillId="33" borderId="23" xfId="48" applyNumberFormat="1" applyFont="1" applyFill="1" applyBorder="1" applyAlignment="1">
      <alignment horizontal="center"/>
      <protection/>
    </xf>
    <xf numFmtId="0" fontId="51" fillId="33" borderId="11" xfId="48" applyNumberFormat="1" applyFont="1" applyFill="1" applyBorder="1" applyAlignment="1">
      <alignment horizontal="center"/>
      <protection/>
    </xf>
    <xf numFmtId="0" fontId="64" fillId="33" borderId="19" xfId="61" applyNumberFormat="1" applyFont="1" applyFill="1" applyBorder="1" applyAlignment="1">
      <alignment horizontal="center"/>
      <protection/>
    </xf>
    <xf numFmtId="0" fontId="51" fillId="33" borderId="44" xfId="48" applyNumberFormat="1" applyFont="1" applyFill="1" applyBorder="1" applyAlignment="1">
      <alignment horizontal="center"/>
      <protection/>
    </xf>
    <xf numFmtId="189" fontId="51" fillId="0" borderId="13" xfId="47" applyFont="1" applyBorder="1" applyAlignment="1">
      <alignment horizontal="center" vertical="center"/>
      <protection/>
    </xf>
    <xf numFmtId="0" fontId="75" fillId="33" borderId="45" xfId="0" applyFont="1" applyFill="1" applyBorder="1" applyAlignment="1">
      <alignment horizontal="center"/>
    </xf>
    <xf numFmtId="0" fontId="71" fillId="33" borderId="39" xfId="0" applyFont="1" applyFill="1" applyBorder="1" applyAlignment="1">
      <alignment horizontal="center"/>
    </xf>
    <xf numFmtId="0" fontId="51" fillId="33" borderId="46" xfId="48" applyNumberFormat="1" applyFont="1" applyFill="1" applyBorder="1" applyAlignment="1">
      <alignment horizontal="center"/>
      <protection/>
    </xf>
    <xf numFmtId="189" fontId="67" fillId="33" borderId="16" xfId="47" applyFont="1" applyFill="1" applyBorder="1" applyAlignment="1">
      <alignment horizontal="center"/>
      <protection/>
    </xf>
    <xf numFmtId="0" fontId="6" fillId="33" borderId="0" xfId="0" applyFont="1" applyFill="1" applyAlignment="1">
      <alignment horizontal="center"/>
    </xf>
    <xf numFmtId="0" fontId="5" fillId="0" borderId="23" xfId="0" applyFont="1" applyBorder="1" applyAlignment="1">
      <alignment horizontal="left"/>
    </xf>
    <xf numFmtId="0" fontId="5" fillId="34" borderId="11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4" fillId="0" borderId="35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66" fillId="35" borderId="43" xfId="48" applyNumberFormat="1" applyFont="1" applyFill="1" applyBorder="1" applyAlignment="1">
      <alignment horizontal="center"/>
      <protection/>
    </xf>
    <xf numFmtId="0" fontId="66" fillId="35" borderId="29" xfId="48" applyNumberFormat="1" applyFont="1" applyFill="1" applyBorder="1" applyAlignment="1">
      <alignment horizontal="center"/>
      <protection/>
    </xf>
    <xf numFmtId="0" fontId="66" fillId="35" borderId="42" xfId="48" applyNumberFormat="1" applyFont="1" applyFill="1" applyBorder="1" applyAlignment="1">
      <alignment horizontal="center"/>
      <protection/>
    </xf>
    <xf numFmtId="0" fontId="13" fillId="33" borderId="0" xfId="0" applyFont="1" applyFill="1" applyAlignment="1">
      <alignment horizontal="center" vertical="center"/>
    </xf>
    <xf numFmtId="0" fontId="70" fillId="0" borderId="0" xfId="0" applyFont="1" applyAlignment="1">
      <alignment horizontal="center"/>
    </xf>
    <xf numFmtId="0" fontId="0" fillId="33" borderId="0" xfId="0" applyFill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 Built-in Normal 3" xfId="47"/>
    <cellStyle name="Excel Built-in Normal 4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8" xfId="61"/>
    <cellStyle name="Normal 9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152400</xdr:rowOff>
    </xdr:from>
    <xdr:to>
      <xdr:col>1</xdr:col>
      <xdr:colOff>390525</xdr:colOff>
      <xdr:row>6</xdr:row>
      <xdr:rowOff>76200</xdr:rowOff>
    </xdr:to>
    <xdr:pic>
      <xdr:nvPicPr>
        <xdr:cNvPr id="1" name="Picture 1" descr="LATVIAN_DRIFT_tumb_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52400"/>
          <a:ext cx="9429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542925</xdr:colOff>
      <xdr:row>1</xdr:row>
      <xdr:rowOff>209550</xdr:rowOff>
    </xdr:from>
    <xdr:to>
      <xdr:col>8</xdr:col>
      <xdr:colOff>133350</xdr:colOff>
      <xdr:row>5</xdr:row>
      <xdr:rowOff>180975</xdr:rowOff>
    </xdr:to>
    <xdr:pic>
      <xdr:nvPicPr>
        <xdr:cNvPr id="2" name="Picture 4" descr="LAF_origin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62575" y="466725"/>
          <a:ext cx="14001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</xdr:row>
      <xdr:rowOff>123825</xdr:rowOff>
    </xdr:from>
    <xdr:to>
      <xdr:col>5</xdr:col>
      <xdr:colOff>514350</xdr:colOff>
      <xdr:row>6</xdr:row>
      <xdr:rowOff>76200</xdr:rowOff>
    </xdr:to>
    <xdr:pic>
      <xdr:nvPicPr>
        <xdr:cNvPr id="3" name="Picture 5" descr="LAF_Drifta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29025" y="381000"/>
          <a:ext cx="1704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1200150</xdr:colOff>
      <xdr:row>0</xdr:row>
      <xdr:rowOff>161925</xdr:rowOff>
    </xdr:from>
    <xdr:to>
      <xdr:col>6</xdr:col>
      <xdr:colOff>285750</xdr:colOff>
      <xdr:row>5</xdr:row>
      <xdr:rowOff>190500</xdr:rowOff>
    </xdr:to>
    <xdr:pic>
      <xdr:nvPicPr>
        <xdr:cNvPr id="1" name="Picture 1" descr="LATVIAN_DRIFT_tumb_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161925"/>
          <a:ext cx="9144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</xdr:row>
      <xdr:rowOff>123825</xdr:rowOff>
    </xdr:from>
    <xdr:to>
      <xdr:col>2</xdr:col>
      <xdr:colOff>962025</xdr:colOff>
      <xdr:row>5</xdr:row>
      <xdr:rowOff>95250</xdr:rowOff>
    </xdr:to>
    <xdr:pic>
      <xdr:nvPicPr>
        <xdr:cNvPr id="2" name="Picture 4" descr="LAF_origin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314325"/>
          <a:ext cx="14001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1085850</xdr:colOff>
      <xdr:row>1</xdr:row>
      <xdr:rowOff>38100</xdr:rowOff>
    </xdr:from>
    <xdr:to>
      <xdr:col>3</xdr:col>
      <xdr:colOff>323850</xdr:colOff>
      <xdr:row>5</xdr:row>
      <xdr:rowOff>190500</xdr:rowOff>
    </xdr:to>
    <xdr:pic>
      <xdr:nvPicPr>
        <xdr:cNvPr id="3" name="Picture 5" descr="LAF_Drifta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66875" y="228600"/>
          <a:ext cx="17907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1200150</xdr:colOff>
      <xdr:row>0</xdr:row>
      <xdr:rowOff>161925</xdr:rowOff>
    </xdr:from>
    <xdr:to>
      <xdr:col>7</xdr:col>
      <xdr:colOff>152400</xdr:colOff>
      <xdr:row>5</xdr:row>
      <xdr:rowOff>190500</xdr:rowOff>
    </xdr:to>
    <xdr:pic>
      <xdr:nvPicPr>
        <xdr:cNvPr id="1" name="Picture 1" descr="LATVIAN_DRIFT_tumb_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161925"/>
          <a:ext cx="12192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</xdr:row>
      <xdr:rowOff>123825</xdr:rowOff>
    </xdr:from>
    <xdr:to>
      <xdr:col>2</xdr:col>
      <xdr:colOff>619125</xdr:colOff>
      <xdr:row>4</xdr:row>
      <xdr:rowOff>180975</xdr:rowOff>
    </xdr:to>
    <xdr:pic>
      <xdr:nvPicPr>
        <xdr:cNvPr id="2" name="Picture 2" descr="LAF_origin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314325"/>
          <a:ext cx="1695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1</xdr:row>
      <xdr:rowOff>38100</xdr:rowOff>
    </xdr:from>
    <xdr:to>
      <xdr:col>2</xdr:col>
      <xdr:colOff>2428875</xdr:colOff>
      <xdr:row>5</xdr:row>
      <xdr:rowOff>104775</xdr:rowOff>
    </xdr:to>
    <xdr:pic>
      <xdr:nvPicPr>
        <xdr:cNvPr id="3" name="Picture 3" descr="LAF_Drifta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71675" y="228600"/>
          <a:ext cx="1676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selection activeCell="C24" sqref="C24"/>
    </sheetView>
  </sheetViews>
  <sheetFormatPr defaultColWidth="9.140625" defaultRowHeight="15"/>
  <cols>
    <col min="1" max="1" width="8.7109375" style="25" customWidth="1"/>
    <col min="2" max="2" width="7.421875" style="6" customWidth="1"/>
    <col min="3" max="3" width="38.140625" style="40" customWidth="1"/>
    <col min="4" max="7" width="9.00390625" style="40" customWidth="1"/>
    <col min="8" max="16384" width="9.140625" style="6" customWidth="1"/>
  </cols>
  <sheetData>
    <row r="1" spans="2:3" ht="20.25">
      <c r="B1" s="26"/>
      <c r="C1" s="26"/>
    </row>
    <row r="2" spans="2:3" ht="18.75">
      <c r="B2" s="28"/>
      <c r="C2" s="45" t="s">
        <v>47</v>
      </c>
    </row>
    <row r="3" spans="2:3" ht="18.75">
      <c r="B3" s="28"/>
      <c r="C3" s="39" t="s">
        <v>30</v>
      </c>
    </row>
    <row r="4" spans="2:3" ht="15">
      <c r="B4" s="40"/>
      <c r="C4" s="46" t="s">
        <v>31</v>
      </c>
    </row>
    <row r="5" spans="2:3" ht="15">
      <c r="B5" s="159" t="s">
        <v>51</v>
      </c>
      <c r="C5" s="159"/>
    </row>
    <row r="6" ht="15"/>
    <row r="7" spans="2:3" ht="15.75">
      <c r="B7" s="29"/>
      <c r="C7" s="29" t="s">
        <v>27</v>
      </c>
    </row>
    <row r="8" spans="1:7" ht="30.75" customHeight="1">
      <c r="A8" s="30" t="s">
        <v>20</v>
      </c>
      <c r="B8" s="31" t="s">
        <v>21</v>
      </c>
      <c r="C8" s="31" t="s">
        <v>22</v>
      </c>
      <c r="D8" s="31" t="s">
        <v>25</v>
      </c>
      <c r="E8" s="31" t="s">
        <v>23</v>
      </c>
      <c r="F8" s="31" t="s">
        <v>24</v>
      </c>
      <c r="G8" s="31" t="s">
        <v>26</v>
      </c>
    </row>
    <row r="9" spans="1:7" ht="15">
      <c r="A9" s="3">
        <v>1</v>
      </c>
      <c r="B9" s="111" t="s">
        <v>53</v>
      </c>
      <c r="C9" s="112" t="s">
        <v>54</v>
      </c>
      <c r="D9" s="113" t="s">
        <v>55</v>
      </c>
      <c r="E9" s="113" t="s">
        <v>56</v>
      </c>
      <c r="F9" s="113" t="s">
        <v>57</v>
      </c>
      <c r="G9" s="32" t="s">
        <v>52</v>
      </c>
    </row>
    <row r="10" spans="1:7" ht="15">
      <c r="A10" s="3">
        <v>2</v>
      </c>
      <c r="B10" s="111" t="s">
        <v>58</v>
      </c>
      <c r="C10" s="113" t="s">
        <v>59</v>
      </c>
      <c r="D10" s="113" t="s">
        <v>55</v>
      </c>
      <c r="E10" s="113" t="s">
        <v>60</v>
      </c>
      <c r="F10" s="113" t="s">
        <v>61</v>
      </c>
      <c r="G10" s="32" t="s">
        <v>52</v>
      </c>
    </row>
    <row r="11" spans="1:7" ht="15">
      <c r="A11" s="3">
        <v>3</v>
      </c>
      <c r="B11" s="111" t="s">
        <v>62</v>
      </c>
      <c r="C11" s="113" t="s">
        <v>63</v>
      </c>
      <c r="D11" s="113" t="s">
        <v>55</v>
      </c>
      <c r="E11" s="113" t="s">
        <v>56</v>
      </c>
      <c r="F11" s="113">
        <v>328</v>
      </c>
      <c r="G11" s="32" t="s">
        <v>52</v>
      </c>
    </row>
    <row r="12" spans="1:7" ht="15">
      <c r="A12" s="3">
        <v>4</v>
      </c>
      <c r="B12" s="111" t="s">
        <v>64</v>
      </c>
      <c r="C12" s="113" t="s">
        <v>65</v>
      </c>
      <c r="D12" s="113" t="s">
        <v>55</v>
      </c>
      <c r="E12" s="113" t="s">
        <v>66</v>
      </c>
      <c r="F12" s="113">
        <v>340</v>
      </c>
      <c r="G12" s="32" t="s">
        <v>52</v>
      </c>
    </row>
    <row r="13" spans="1:7" ht="15">
      <c r="A13" s="3">
        <v>5</v>
      </c>
      <c r="B13" s="111" t="s">
        <v>67</v>
      </c>
      <c r="C13" s="113" t="s">
        <v>68</v>
      </c>
      <c r="D13" s="113" t="s">
        <v>55</v>
      </c>
      <c r="E13" s="113" t="s">
        <v>56</v>
      </c>
      <c r="F13" s="113" t="s">
        <v>69</v>
      </c>
      <c r="G13" s="32" t="s">
        <v>52</v>
      </c>
    </row>
    <row r="14" spans="1:7" ht="15">
      <c r="A14" s="3">
        <v>6</v>
      </c>
      <c r="B14" s="111" t="s">
        <v>70</v>
      </c>
      <c r="C14" s="113" t="s">
        <v>71</v>
      </c>
      <c r="D14" s="113" t="s">
        <v>55</v>
      </c>
      <c r="E14" s="113" t="s">
        <v>66</v>
      </c>
      <c r="F14" s="113" t="s">
        <v>57</v>
      </c>
      <c r="G14" s="32" t="s">
        <v>52</v>
      </c>
    </row>
    <row r="15" spans="1:7" ht="15">
      <c r="A15" s="3">
        <v>7</v>
      </c>
      <c r="B15" s="111">
        <v>14</v>
      </c>
      <c r="C15" s="113" t="s">
        <v>72</v>
      </c>
      <c r="D15" s="113" t="s">
        <v>73</v>
      </c>
      <c r="E15" s="113" t="s">
        <v>56</v>
      </c>
      <c r="F15" s="113" t="s">
        <v>57</v>
      </c>
      <c r="G15" s="32" t="s">
        <v>52</v>
      </c>
    </row>
    <row r="16" spans="1:7" ht="15">
      <c r="A16" s="3">
        <v>8</v>
      </c>
      <c r="B16" s="114" t="s">
        <v>74</v>
      </c>
      <c r="C16" s="113" t="s">
        <v>75</v>
      </c>
      <c r="D16" s="113" t="s">
        <v>55</v>
      </c>
      <c r="E16" s="113" t="s">
        <v>56</v>
      </c>
      <c r="F16" s="113" t="s">
        <v>76</v>
      </c>
      <c r="G16" s="32" t="s">
        <v>52</v>
      </c>
    </row>
    <row r="17" spans="1:7" ht="15">
      <c r="A17" s="3">
        <v>9</v>
      </c>
      <c r="B17" s="114" t="s">
        <v>77</v>
      </c>
      <c r="C17" s="113" t="s">
        <v>78</v>
      </c>
      <c r="D17" s="113" t="s">
        <v>79</v>
      </c>
      <c r="E17" s="113" t="s">
        <v>80</v>
      </c>
      <c r="F17" s="113" t="s">
        <v>81</v>
      </c>
      <c r="G17" s="32" t="s">
        <v>52</v>
      </c>
    </row>
    <row r="18" spans="1:7" ht="15">
      <c r="A18" s="3">
        <v>10</v>
      </c>
      <c r="B18" s="111">
        <v>20</v>
      </c>
      <c r="C18" s="113" t="s">
        <v>82</v>
      </c>
      <c r="D18" s="113" t="s">
        <v>73</v>
      </c>
      <c r="E18" s="113" t="s">
        <v>60</v>
      </c>
      <c r="F18" s="113" t="s">
        <v>83</v>
      </c>
      <c r="G18" s="32" t="s">
        <v>52</v>
      </c>
    </row>
    <row r="19" spans="1:7" ht="15">
      <c r="A19" s="3">
        <v>11</v>
      </c>
      <c r="B19" s="111" t="s">
        <v>84</v>
      </c>
      <c r="C19" s="115" t="s">
        <v>85</v>
      </c>
      <c r="D19" s="113" t="s">
        <v>55</v>
      </c>
      <c r="E19" s="113" t="s">
        <v>56</v>
      </c>
      <c r="F19" s="113" t="s">
        <v>86</v>
      </c>
      <c r="G19" s="32" t="s">
        <v>52</v>
      </c>
    </row>
    <row r="20" spans="1:7" ht="15">
      <c r="A20" s="3">
        <v>12</v>
      </c>
      <c r="B20" s="111" t="s">
        <v>87</v>
      </c>
      <c r="C20" s="113" t="s">
        <v>88</v>
      </c>
      <c r="D20" s="113" t="s">
        <v>79</v>
      </c>
      <c r="E20" s="113" t="s">
        <v>56</v>
      </c>
      <c r="F20" s="113" t="s">
        <v>89</v>
      </c>
      <c r="G20" s="32" t="s">
        <v>52</v>
      </c>
    </row>
    <row r="21" spans="1:7" ht="15">
      <c r="A21" s="3">
        <v>13</v>
      </c>
      <c r="B21" s="111" t="s">
        <v>90</v>
      </c>
      <c r="C21" s="113" t="s">
        <v>91</v>
      </c>
      <c r="D21" s="113" t="s">
        <v>55</v>
      </c>
      <c r="E21" s="113" t="s">
        <v>66</v>
      </c>
      <c r="F21" s="113" t="s">
        <v>92</v>
      </c>
      <c r="G21" s="32" t="s">
        <v>52</v>
      </c>
    </row>
    <row r="22" spans="1:7" ht="15">
      <c r="A22" s="3">
        <v>14</v>
      </c>
      <c r="B22" s="114" t="s">
        <v>93</v>
      </c>
      <c r="C22" s="113" t="s">
        <v>94</v>
      </c>
      <c r="D22" s="113" t="s">
        <v>79</v>
      </c>
      <c r="E22" s="113" t="s">
        <v>56</v>
      </c>
      <c r="F22" s="113" t="s">
        <v>57</v>
      </c>
      <c r="G22" s="32" t="s">
        <v>52</v>
      </c>
    </row>
    <row r="23" spans="1:7" ht="15">
      <c r="A23" s="3">
        <v>15</v>
      </c>
      <c r="B23" s="111" t="s">
        <v>95</v>
      </c>
      <c r="C23" s="113" t="s">
        <v>96</v>
      </c>
      <c r="D23" s="113" t="s">
        <v>55</v>
      </c>
      <c r="E23" s="113" t="s">
        <v>56</v>
      </c>
      <c r="F23" s="113" t="s">
        <v>92</v>
      </c>
      <c r="G23" s="32" t="s">
        <v>52</v>
      </c>
    </row>
    <row r="24" spans="1:7" ht="15">
      <c r="A24" s="3">
        <v>16</v>
      </c>
      <c r="B24" s="111">
        <v>24</v>
      </c>
      <c r="C24" s="113" t="s">
        <v>97</v>
      </c>
      <c r="D24" s="113" t="s">
        <v>73</v>
      </c>
      <c r="E24" s="113" t="s">
        <v>66</v>
      </c>
      <c r="F24" s="113" t="s">
        <v>57</v>
      </c>
      <c r="G24" s="32" t="s">
        <v>52</v>
      </c>
    </row>
    <row r="25" spans="1:7" ht="15">
      <c r="A25" s="3">
        <v>17</v>
      </c>
      <c r="B25" s="111" t="s">
        <v>98</v>
      </c>
      <c r="C25" s="113" t="s">
        <v>99</v>
      </c>
      <c r="D25" s="113" t="s">
        <v>79</v>
      </c>
      <c r="E25" s="113" t="s">
        <v>56</v>
      </c>
      <c r="F25" s="113" t="s">
        <v>57</v>
      </c>
      <c r="G25" s="32" t="s">
        <v>52</v>
      </c>
    </row>
    <row r="26" spans="1:7" ht="15">
      <c r="A26" s="3">
        <v>18</v>
      </c>
      <c r="B26" s="111">
        <v>28</v>
      </c>
      <c r="C26" s="113" t="s">
        <v>100</v>
      </c>
      <c r="D26" s="113" t="s">
        <v>73</v>
      </c>
      <c r="E26" s="113" t="s">
        <v>60</v>
      </c>
      <c r="F26" s="113" t="s">
        <v>101</v>
      </c>
      <c r="G26" s="32" t="s">
        <v>52</v>
      </c>
    </row>
    <row r="27" spans="1:7" ht="15">
      <c r="A27" s="3">
        <v>19</v>
      </c>
      <c r="B27" s="114" t="s">
        <v>102</v>
      </c>
      <c r="C27" s="113" t="s">
        <v>103</v>
      </c>
      <c r="D27" s="113" t="s">
        <v>79</v>
      </c>
      <c r="E27" s="113" t="s">
        <v>56</v>
      </c>
      <c r="F27" s="113" t="s">
        <v>89</v>
      </c>
      <c r="G27" s="32" t="s">
        <v>52</v>
      </c>
    </row>
    <row r="28" spans="1:7" ht="15">
      <c r="A28" s="3">
        <v>20</v>
      </c>
      <c r="B28" s="111">
        <v>29</v>
      </c>
      <c r="C28" s="113" t="s">
        <v>104</v>
      </c>
      <c r="D28" s="113" t="s">
        <v>79</v>
      </c>
      <c r="E28" s="113" t="s">
        <v>66</v>
      </c>
      <c r="F28" s="113" t="s">
        <v>86</v>
      </c>
      <c r="G28" s="32" t="s">
        <v>52</v>
      </c>
    </row>
    <row r="29" spans="1:7" ht="15">
      <c r="A29" s="3">
        <v>21</v>
      </c>
      <c r="B29" s="114" t="s">
        <v>105</v>
      </c>
      <c r="C29" s="113" t="s">
        <v>106</v>
      </c>
      <c r="D29" s="113" t="s">
        <v>73</v>
      </c>
      <c r="E29" s="113" t="s">
        <v>56</v>
      </c>
      <c r="F29" s="113" t="s">
        <v>107</v>
      </c>
      <c r="G29" s="32" t="s">
        <v>52</v>
      </c>
    </row>
    <row r="30" spans="1:7" ht="15">
      <c r="A30" s="3">
        <v>22</v>
      </c>
      <c r="B30" s="111" t="s">
        <v>108</v>
      </c>
      <c r="C30" s="113" t="s">
        <v>109</v>
      </c>
      <c r="D30" s="113" t="s">
        <v>73</v>
      </c>
      <c r="E30" s="113" t="s">
        <v>60</v>
      </c>
      <c r="F30" s="113" t="s">
        <v>110</v>
      </c>
      <c r="G30" s="32" t="s">
        <v>52</v>
      </c>
    </row>
    <row r="31" spans="1:7" ht="15">
      <c r="A31" s="3">
        <v>23</v>
      </c>
      <c r="B31" s="114" t="s">
        <v>111</v>
      </c>
      <c r="C31" s="113" t="s">
        <v>112</v>
      </c>
      <c r="D31" s="113" t="s">
        <v>55</v>
      </c>
      <c r="E31" s="113" t="s">
        <v>56</v>
      </c>
      <c r="F31" s="113">
        <v>344</v>
      </c>
      <c r="G31" s="32" t="s">
        <v>52</v>
      </c>
    </row>
    <row r="32" spans="1:7" ht="15">
      <c r="A32" s="3">
        <v>24</v>
      </c>
      <c r="B32" s="111" t="s">
        <v>113</v>
      </c>
      <c r="C32" s="113" t="s">
        <v>114</v>
      </c>
      <c r="D32" s="113" t="s">
        <v>73</v>
      </c>
      <c r="E32" s="113" t="s">
        <v>56</v>
      </c>
      <c r="F32" s="113" t="s">
        <v>57</v>
      </c>
      <c r="G32" s="32" t="s">
        <v>52</v>
      </c>
    </row>
    <row r="33" spans="1:7" ht="15">
      <c r="A33" s="3">
        <v>25</v>
      </c>
      <c r="B33" s="114" t="s">
        <v>115</v>
      </c>
      <c r="C33" s="113" t="s">
        <v>116</v>
      </c>
      <c r="D33" s="113" t="s">
        <v>55</v>
      </c>
      <c r="E33" s="113" t="s">
        <v>56</v>
      </c>
      <c r="F33" s="113" t="s">
        <v>57</v>
      </c>
      <c r="G33" s="32" t="s">
        <v>52</v>
      </c>
    </row>
    <row r="34" spans="1:7" ht="15">
      <c r="A34" s="3">
        <v>26</v>
      </c>
      <c r="B34" s="114" t="s">
        <v>117</v>
      </c>
      <c r="C34" s="113" t="s">
        <v>118</v>
      </c>
      <c r="D34" s="113" t="s">
        <v>79</v>
      </c>
      <c r="E34" s="113" t="s">
        <v>56</v>
      </c>
      <c r="F34" s="113" t="s">
        <v>89</v>
      </c>
      <c r="G34" s="32" t="s">
        <v>52</v>
      </c>
    </row>
    <row r="35" spans="1:7" ht="15">
      <c r="A35" s="3">
        <v>27</v>
      </c>
      <c r="B35" s="111" t="s">
        <v>119</v>
      </c>
      <c r="C35" s="113" t="s">
        <v>120</v>
      </c>
      <c r="D35" s="113" t="s">
        <v>73</v>
      </c>
      <c r="E35" s="113" t="s">
        <v>56</v>
      </c>
      <c r="F35" s="113" t="s">
        <v>57</v>
      </c>
      <c r="G35" s="32" t="s">
        <v>52</v>
      </c>
    </row>
    <row r="36" spans="1:7" ht="15">
      <c r="A36" s="3">
        <v>28</v>
      </c>
      <c r="B36" s="111" t="s">
        <v>121</v>
      </c>
      <c r="C36" s="113" t="s">
        <v>122</v>
      </c>
      <c r="D36" s="113" t="s">
        <v>55</v>
      </c>
      <c r="E36" s="113" t="s">
        <v>56</v>
      </c>
      <c r="F36" s="113" t="s">
        <v>123</v>
      </c>
      <c r="G36" s="32" t="s">
        <v>52</v>
      </c>
    </row>
    <row r="37" spans="1:7" ht="15">
      <c r="A37" s="3">
        <v>29</v>
      </c>
      <c r="B37" s="114" t="s">
        <v>124</v>
      </c>
      <c r="C37" s="113" t="s">
        <v>125</v>
      </c>
      <c r="D37" s="113" t="s">
        <v>73</v>
      </c>
      <c r="E37" s="113" t="s">
        <v>56</v>
      </c>
      <c r="F37" s="113" t="s">
        <v>126</v>
      </c>
      <c r="G37" s="32" t="s">
        <v>52</v>
      </c>
    </row>
    <row r="38" spans="1:7" ht="15">
      <c r="A38" s="3">
        <v>30</v>
      </c>
      <c r="B38" s="111" t="s">
        <v>127</v>
      </c>
      <c r="C38" s="113" t="s">
        <v>128</v>
      </c>
      <c r="D38" s="113" t="s">
        <v>73</v>
      </c>
      <c r="E38" s="113" t="s">
        <v>56</v>
      </c>
      <c r="F38" s="113" t="s">
        <v>57</v>
      </c>
      <c r="G38" s="32" t="s">
        <v>52</v>
      </c>
    </row>
    <row r="39" spans="1:7" ht="15">
      <c r="A39" s="3">
        <v>31</v>
      </c>
      <c r="B39" s="114" t="s">
        <v>129</v>
      </c>
      <c r="C39" s="113" t="s">
        <v>130</v>
      </c>
      <c r="D39" s="113" t="s">
        <v>73</v>
      </c>
      <c r="E39" s="113" t="s">
        <v>56</v>
      </c>
      <c r="F39" s="113" t="s">
        <v>57</v>
      </c>
      <c r="G39" s="32" t="s">
        <v>52</v>
      </c>
    </row>
    <row r="40" spans="1:7" ht="15">
      <c r="A40" s="3">
        <v>32</v>
      </c>
      <c r="B40" s="111" t="s">
        <v>131</v>
      </c>
      <c r="C40" s="113" t="s">
        <v>132</v>
      </c>
      <c r="D40" s="113" t="s">
        <v>73</v>
      </c>
      <c r="E40" s="113" t="s">
        <v>56</v>
      </c>
      <c r="F40" s="113" t="s">
        <v>86</v>
      </c>
      <c r="G40" s="32" t="s">
        <v>52</v>
      </c>
    </row>
    <row r="41" spans="1:7" ht="15">
      <c r="A41" s="3">
        <v>33</v>
      </c>
      <c r="B41" s="111" t="s">
        <v>133</v>
      </c>
      <c r="C41" s="113" t="s">
        <v>134</v>
      </c>
      <c r="D41" s="113" t="s">
        <v>73</v>
      </c>
      <c r="E41" s="113" t="s">
        <v>56</v>
      </c>
      <c r="F41" s="113" t="s">
        <v>92</v>
      </c>
      <c r="G41" s="32" t="s">
        <v>52</v>
      </c>
    </row>
    <row r="42" spans="1:7" ht="15">
      <c r="A42" s="3">
        <v>34</v>
      </c>
      <c r="B42" s="111" t="s">
        <v>135</v>
      </c>
      <c r="C42" s="113" t="s">
        <v>136</v>
      </c>
      <c r="D42" s="113" t="s">
        <v>73</v>
      </c>
      <c r="E42" s="113" t="s">
        <v>56</v>
      </c>
      <c r="F42" s="113" t="s">
        <v>57</v>
      </c>
      <c r="G42" s="32" t="s">
        <v>52</v>
      </c>
    </row>
    <row r="43" spans="1:7" ht="15">
      <c r="A43" s="3">
        <v>35</v>
      </c>
      <c r="B43" s="111" t="s">
        <v>137</v>
      </c>
      <c r="C43" s="113" t="s">
        <v>138</v>
      </c>
      <c r="D43" s="113" t="s">
        <v>73</v>
      </c>
      <c r="E43" s="113" t="s">
        <v>56</v>
      </c>
      <c r="F43" s="113" t="s">
        <v>139</v>
      </c>
      <c r="G43" s="32" t="s">
        <v>52</v>
      </c>
    </row>
    <row r="44" spans="1:7" ht="15">
      <c r="A44" s="3">
        <v>36</v>
      </c>
      <c r="B44" s="114" t="s">
        <v>140</v>
      </c>
      <c r="C44" s="113" t="s">
        <v>141</v>
      </c>
      <c r="D44" s="113" t="s">
        <v>73</v>
      </c>
      <c r="E44" s="113" t="s">
        <v>56</v>
      </c>
      <c r="F44" s="113" t="s">
        <v>142</v>
      </c>
      <c r="G44" s="32" t="s">
        <v>52</v>
      </c>
    </row>
    <row r="45" spans="1:7" ht="15">
      <c r="A45" s="3">
        <v>37</v>
      </c>
      <c r="B45" s="111" t="s">
        <v>143</v>
      </c>
      <c r="C45" s="113" t="s">
        <v>144</v>
      </c>
      <c r="D45" s="113" t="s">
        <v>73</v>
      </c>
      <c r="E45" s="113" t="s">
        <v>56</v>
      </c>
      <c r="F45" s="113" t="s">
        <v>57</v>
      </c>
      <c r="G45" s="32" t="s">
        <v>52</v>
      </c>
    </row>
    <row r="46" spans="1:7" ht="15">
      <c r="A46" s="3">
        <v>38</v>
      </c>
      <c r="B46" s="111" t="s">
        <v>145</v>
      </c>
      <c r="C46" s="113" t="s">
        <v>146</v>
      </c>
      <c r="D46" s="113" t="s">
        <v>73</v>
      </c>
      <c r="E46" s="113" t="s">
        <v>66</v>
      </c>
      <c r="F46" s="113" t="s">
        <v>92</v>
      </c>
      <c r="G46" s="32" t="s">
        <v>52</v>
      </c>
    </row>
    <row r="47" spans="1:7" ht="15">
      <c r="A47" s="3">
        <v>39</v>
      </c>
      <c r="B47" s="111" t="s">
        <v>147</v>
      </c>
      <c r="C47" s="113" t="s">
        <v>148</v>
      </c>
      <c r="D47" s="113" t="s">
        <v>73</v>
      </c>
      <c r="E47" s="113" t="s">
        <v>56</v>
      </c>
      <c r="F47" s="113" t="s">
        <v>123</v>
      </c>
      <c r="G47" s="32" t="s">
        <v>52</v>
      </c>
    </row>
    <row r="48" spans="1:7" ht="15">
      <c r="A48" s="3">
        <v>40</v>
      </c>
      <c r="B48" s="111" t="s">
        <v>149</v>
      </c>
      <c r="C48" s="113" t="s">
        <v>150</v>
      </c>
      <c r="D48" s="113" t="s">
        <v>55</v>
      </c>
      <c r="E48" s="113" t="s">
        <v>56</v>
      </c>
      <c r="F48" s="113" t="s">
        <v>151</v>
      </c>
      <c r="G48" s="32" t="s">
        <v>52</v>
      </c>
    </row>
    <row r="49" spans="1:7" ht="15">
      <c r="A49" s="3">
        <v>41</v>
      </c>
      <c r="B49" s="111" t="s">
        <v>152</v>
      </c>
      <c r="C49" s="113" t="s">
        <v>153</v>
      </c>
      <c r="D49" s="113" t="s">
        <v>73</v>
      </c>
      <c r="E49" s="113" t="s">
        <v>56</v>
      </c>
      <c r="F49" s="113" t="s">
        <v>86</v>
      </c>
      <c r="G49" s="32" t="s">
        <v>52</v>
      </c>
    </row>
    <row r="50" spans="1:7" ht="15">
      <c r="A50" s="3">
        <v>42</v>
      </c>
      <c r="B50" s="114" t="s">
        <v>154</v>
      </c>
      <c r="C50" s="113" t="s">
        <v>155</v>
      </c>
      <c r="D50" s="113" t="s">
        <v>73</v>
      </c>
      <c r="E50" s="113" t="s">
        <v>56</v>
      </c>
      <c r="F50" s="113" t="s">
        <v>86</v>
      </c>
      <c r="G50" s="32" t="s">
        <v>52</v>
      </c>
    </row>
    <row r="51" spans="1:7" ht="15">
      <c r="A51" s="3">
        <v>43</v>
      </c>
      <c r="B51" s="111" t="s">
        <v>156</v>
      </c>
      <c r="C51" s="113" t="s">
        <v>157</v>
      </c>
      <c r="D51" s="113" t="s">
        <v>73</v>
      </c>
      <c r="E51" s="113" t="s">
        <v>56</v>
      </c>
      <c r="F51" s="113" t="s">
        <v>57</v>
      </c>
      <c r="G51" s="32" t="s">
        <v>52</v>
      </c>
    </row>
    <row r="52" spans="1:7" ht="15">
      <c r="A52" s="3">
        <v>44</v>
      </c>
      <c r="B52" s="114" t="s">
        <v>158</v>
      </c>
      <c r="C52" s="112" t="s">
        <v>159</v>
      </c>
      <c r="D52" s="113" t="s">
        <v>55</v>
      </c>
      <c r="E52" s="113" t="s">
        <v>56</v>
      </c>
      <c r="F52" s="113" t="s">
        <v>57</v>
      </c>
      <c r="G52" s="32" t="s">
        <v>52</v>
      </c>
    </row>
    <row r="53" spans="1:7" ht="15">
      <c r="A53" s="3">
        <v>45</v>
      </c>
      <c r="B53" s="111" t="s">
        <v>160</v>
      </c>
      <c r="C53" s="113" t="s">
        <v>161</v>
      </c>
      <c r="D53" s="113" t="s">
        <v>73</v>
      </c>
      <c r="E53" s="113" t="s">
        <v>56</v>
      </c>
      <c r="F53" s="113" t="s">
        <v>162</v>
      </c>
      <c r="G53" s="32" t="s">
        <v>52</v>
      </c>
    </row>
    <row r="54" spans="1:7" ht="15">
      <c r="A54" s="3">
        <v>46</v>
      </c>
      <c r="B54" s="111" t="s">
        <v>163</v>
      </c>
      <c r="C54" s="113" t="s">
        <v>164</v>
      </c>
      <c r="D54" s="113" t="s">
        <v>55</v>
      </c>
      <c r="E54" s="113" t="s">
        <v>66</v>
      </c>
      <c r="F54" s="113" t="s">
        <v>57</v>
      </c>
      <c r="G54" s="32" t="s">
        <v>52</v>
      </c>
    </row>
    <row r="55" spans="1:7" ht="15">
      <c r="A55" s="3">
        <v>47</v>
      </c>
      <c r="B55" s="111" t="s">
        <v>165</v>
      </c>
      <c r="C55" s="113" t="s">
        <v>166</v>
      </c>
      <c r="D55" s="113" t="s">
        <v>55</v>
      </c>
      <c r="E55" s="113" t="s">
        <v>56</v>
      </c>
      <c r="F55" s="113" t="s">
        <v>92</v>
      </c>
      <c r="G55" s="32" t="s">
        <v>52</v>
      </c>
    </row>
    <row r="56" spans="1:7" ht="15">
      <c r="A56" s="3">
        <v>48</v>
      </c>
      <c r="B56" s="111" t="s">
        <v>167</v>
      </c>
      <c r="C56" s="113" t="s">
        <v>168</v>
      </c>
      <c r="D56" s="113" t="s">
        <v>55</v>
      </c>
      <c r="E56" s="113" t="s">
        <v>56</v>
      </c>
      <c r="F56" s="113">
        <v>340</v>
      </c>
      <c r="G56" s="32" t="s">
        <v>52</v>
      </c>
    </row>
    <row r="57" spans="1:7" ht="15">
      <c r="A57" s="3">
        <v>49</v>
      </c>
      <c r="B57" s="111" t="s">
        <v>169</v>
      </c>
      <c r="C57" s="113" t="s">
        <v>170</v>
      </c>
      <c r="D57" s="113" t="s">
        <v>55</v>
      </c>
      <c r="E57" s="113" t="s">
        <v>56</v>
      </c>
      <c r="F57" s="113">
        <v>314</v>
      </c>
      <c r="G57" s="32" t="s">
        <v>52</v>
      </c>
    </row>
    <row r="58" spans="1:2" ht="15">
      <c r="A58" s="25" t="s">
        <v>171</v>
      </c>
      <c r="B58" s="116" t="s">
        <v>172</v>
      </c>
    </row>
    <row r="59" ht="15">
      <c r="B59" s="121" t="s">
        <v>13</v>
      </c>
    </row>
    <row r="60" spans="2:7" ht="15">
      <c r="B60" s="34"/>
      <c r="C60" s="110"/>
      <c r="D60" s="110"/>
      <c r="E60" s="110"/>
      <c r="F60" s="110"/>
      <c r="G60" s="110"/>
    </row>
    <row r="62" ht="15">
      <c r="B62" s="122" t="s">
        <v>42</v>
      </c>
    </row>
  </sheetData>
  <sheetProtection/>
  <mergeCells count="1">
    <mergeCell ref="B5:C5"/>
  </mergeCells>
  <printOptions/>
  <pageMargins left="0.7" right="0.7" top="0.75" bottom="0.75" header="0.3" footer="0.3"/>
  <pageSetup horizontalDpi="600" verticalDpi="6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3">
      <selection activeCell="B47" sqref="B47"/>
    </sheetView>
  </sheetViews>
  <sheetFormatPr defaultColWidth="9.140625" defaultRowHeight="15"/>
  <cols>
    <col min="1" max="1" width="5.140625" style="0" customWidth="1"/>
    <col min="2" max="2" width="18.421875" style="0" customWidth="1"/>
    <col min="8" max="8" width="6.28125" style="0" customWidth="1"/>
    <col min="14" max="14" width="6.28125" style="0" customWidth="1"/>
  </cols>
  <sheetData>
    <row r="1" spans="1:14" ht="15">
      <c r="A1" s="160" t="s">
        <v>50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51"/>
      <c r="N1" s="51"/>
    </row>
    <row r="2" spans="1:14" ht="15">
      <c r="A2" s="161" t="s">
        <v>0</v>
      </c>
      <c r="B2" s="54" t="s">
        <v>32</v>
      </c>
      <c r="C2" s="161" t="s">
        <v>12</v>
      </c>
      <c r="D2" s="161"/>
      <c r="E2" s="161"/>
      <c r="F2" s="161"/>
      <c r="G2" s="161"/>
      <c r="H2" s="55"/>
      <c r="I2" s="161" t="s">
        <v>11</v>
      </c>
      <c r="J2" s="161"/>
      <c r="K2" s="161"/>
      <c r="L2" s="161"/>
      <c r="M2" s="161"/>
      <c r="N2" s="56"/>
    </row>
    <row r="3" spans="1:14" ht="15">
      <c r="A3" s="161"/>
      <c r="B3" s="54"/>
      <c r="C3" s="57" t="s">
        <v>33</v>
      </c>
      <c r="D3" s="58" t="s">
        <v>34</v>
      </c>
      <c r="E3" s="162" t="s">
        <v>35</v>
      </c>
      <c r="F3" s="162"/>
      <c r="G3" s="162"/>
      <c r="H3" s="59"/>
      <c r="I3" s="57" t="s">
        <v>33</v>
      </c>
      <c r="J3" s="58" t="s">
        <v>36</v>
      </c>
      <c r="K3" s="162" t="s">
        <v>35</v>
      </c>
      <c r="L3" s="162"/>
      <c r="M3" s="162"/>
      <c r="N3" s="60"/>
    </row>
    <row r="4" spans="1:14" ht="15">
      <c r="A4" s="161"/>
      <c r="B4" s="54" t="s">
        <v>6</v>
      </c>
      <c r="C4" s="47" t="s">
        <v>37</v>
      </c>
      <c r="D4" s="48" t="s">
        <v>38</v>
      </c>
      <c r="E4" s="49" t="s">
        <v>39</v>
      </c>
      <c r="F4" s="49" t="s">
        <v>40</v>
      </c>
      <c r="G4" s="49" t="s">
        <v>41</v>
      </c>
      <c r="H4" s="61" t="s">
        <v>49</v>
      </c>
      <c r="I4" s="47" t="s">
        <v>37</v>
      </c>
      <c r="J4" s="48" t="s">
        <v>38</v>
      </c>
      <c r="K4" s="49" t="s">
        <v>39</v>
      </c>
      <c r="L4" s="49" t="s">
        <v>40</v>
      </c>
      <c r="M4" s="49" t="s">
        <v>41</v>
      </c>
      <c r="N4" s="62" t="s">
        <v>49</v>
      </c>
    </row>
    <row r="5" spans="1:14" ht="15">
      <c r="A5" s="117" t="s">
        <v>53</v>
      </c>
      <c r="B5" s="118" t="s">
        <v>54</v>
      </c>
      <c r="C5" s="64">
        <v>30</v>
      </c>
      <c r="D5" s="64">
        <v>24</v>
      </c>
      <c r="E5" s="64">
        <v>8</v>
      </c>
      <c r="F5" s="64">
        <v>7</v>
      </c>
      <c r="G5" s="64">
        <v>8</v>
      </c>
      <c r="H5" s="64">
        <f>SUM(C5:G5)</f>
        <v>77</v>
      </c>
      <c r="I5" s="64">
        <v>22</v>
      </c>
      <c r="J5" s="64">
        <v>29</v>
      </c>
      <c r="K5" s="64">
        <v>8</v>
      </c>
      <c r="L5" s="64">
        <v>6</v>
      </c>
      <c r="M5" s="64">
        <v>9</v>
      </c>
      <c r="N5" s="64">
        <f>SUM(I5:M5)</f>
        <v>74</v>
      </c>
    </row>
    <row r="6" spans="1:14" ht="15">
      <c r="A6" s="117" t="s">
        <v>58</v>
      </c>
      <c r="B6" s="63" t="s">
        <v>59</v>
      </c>
      <c r="C6" s="64">
        <v>9</v>
      </c>
      <c r="D6" s="64">
        <v>15</v>
      </c>
      <c r="E6" s="64">
        <v>5</v>
      </c>
      <c r="F6" s="64">
        <v>2</v>
      </c>
      <c r="G6" s="64">
        <v>4</v>
      </c>
      <c r="H6" s="64">
        <f aca="true" t="shared" si="0" ref="H6:H34">SUM(C6:G6)</f>
        <v>35</v>
      </c>
      <c r="I6" s="64">
        <v>10</v>
      </c>
      <c r="J6" s="64">
        <v>18</v>
      </c>
      <c r="K6" s="64">
        <v>8</v>
      </c>
      <c r="L6" s="64">
        <v>5</v>
      </c>
      <c r="M6" s="64">
        <v>5</v>
      </c>
      <c r="N6" s="64">
        <f aca="true" t="shared" si="1" ref="N6:N34">SUM(I6:M6)</f>
        <v>46</v>
      </c>
    </row>
    <row r="7" spans="1:14" ht="15">
      <c r="A7" s="117" t="s">
        <v>62</v>
      </c>
      <c r="B7" s="63" t="s">
        <v>63</v>
      </c>
      <c r="C7" s="64">
        <v>25</v>
      </c>
      <c r="D7" s="64">
        <v>25</v>
      </c>
      <c r="E7" s="64">
        <v>6</v>
      </c>
      <c r="F7" s="64">
        <v>7</v>
      </c>
      <c r="G7" s="64">
        <v>8</v>
      </c>
      <c r="H7" s="64">
        <f t="shared" si="0"/>
        <v>71</v>
      </c>
      <c r="I7" s="50">
        <v>27</v>
      </c>
      <c r="J7" s="50">
        <v>24</v>
      </c>
      <c r="K7" s="50">
        <v>8</v>
      </c>
      <c r="L7" s="50">
        <v>8</v>
      </c>
      <c r="M7" s="50">
        <v>8</v>
      </c>
      <c r="N7" s="64">
        <f t="shared" si="1"/>
        <v>75</v>
      </c>
    </row>
    <row r="8" spans="1:14" ht="15">
      <c r="A8" s="117" t="s">
        <v>64</v>
      </c>
      <c r="B8" s="63" t="s">
        <v>65</v>
      </c>
      <c r="C8" s="64">
        <v>26</v>
      </c>
      <c r="D8" s="64">
        <v>22</v>
      </c>
      <c r="E8" s="64">
        <v>3</v>
      </c>
      <c r="F8" s="64">
        <v>7</v>
      </c>
      <c r="G8" s="64">
        <v>6</v>
      </c>
      <c r="H8" s="64">
        <f t="shared" si="0"/>
        <v>64</v>
      </c>
      <c r="I8" s="50">
        <v>25</v>
      </c>
      <c r="J8" s="50">
        <v>18</v>
      </c>
      <c r="K8" s="50">
        <v>9</v>
      </c>
      <c r="L8" s="50">
        <v>2</v>
      </c>
      <c r="M8" s="50">
        <v>9</v>
      </c>
      <c r="N8" s="64">
        <f t="shared" si="1"/>
        <v>63</v>
      </c>
    </row>
    <row r="9" spans="1:14" ht="15">
      <c r="A9" s="117" t="s">
        <v>67</v>
      </c>
      <c r="B9" s="63" t="s">
        <v>68</v>
      </c>
      <c r="C9" s="64">
        <v>22</v>
      </c>
      <c r="D9" s="64">
        <v>24</v>
      </c>
      <c r="E9" s="64">
        <v>5</v>
      </c>
      <c r="F9" s="64">
        <v>5</v>
      </c>
      <c r="G9" s="64">
        <v>9</v>
      </c>
      <c r="H9" s="64">
        <f t="shared" si="0"/>
        <v>65</v>
      </c>
      <c r="I9" s="50">
        <v>11</v>
      </c>
      <c r="J9" s="50">
        <v>25</v>
      </c>
      <c r="K9" s="50">
        <v>9</v>
      </c>
      <c r="L9" s="50">
        <v>2</v>
      </c>
      <c r="M9" s="50">
        <v>10</v>
      </c>
      <c r="N9" s="64">
        <f t="shared" si="1"/>
        <v>57</v>
      </c>
    </row>
    <row r="10" spans="1:14" ht="15">
      <c r="A10" s="117" t="s">
        <v>70</v>
      </c>
      <c r="B10" s="63" t="s">
        <v>71</v>
      </c>
      <c r="C10" s="64">
        <v>28</v>
      </c>
      <c r="D10" s="64">
        <v>26</v>
      </c>
      <c r="E10" s="64">
        <v>7</v>
      </c>
      <c r="F10" s="64">
        <v>7</v>
      </c>
      <c r="G10" s="64">
        <v>7</v>
      </c>
      <c r="H10" s="64">
        <f t="shared" si="0"/>
        <v>75</v>
      </c>
      <c r="I10" s="50">
        <v>29</v>
      </c>
      <c r="J10" s="50">
        <v>26</v>
      </c>
      <c r="K10" s="50">
        <v>7</v>
      </c>
      <c r="L10" s="50">
        <v>7</v>
      </c>
      <c r="M10" s="50">
        <v>9</v>
      </c>
      <c r="N10" s="64">
        <f t="shared" si="1"/>
        <v>78</v>
      </c>
    </row>
    <row r="11" spans="1:14" ht="15">
      <c r="A11" s="117">
        <v>14</v>
      </c>
      <c r="B11" s="63" t="s">
        <v>72</v>
      </c>
      <c r="C11" s="64">
        <v>17</v>
      </c>
      <c r="D11" s="64">
        <v>17</v>
      </c>
      <c r="E11" s="64">
        <v>5</v>
      </c>
      <c r="F11" s="64">
        <v>2</v>
      </c>
      <c r="G11" s="64">
        <v>2</v>
      </c>
      <c r="H11" s="64">
        <f t="shared" si="0"/>
        <v>43</v>
      </c>
      <c r="I11" s="50">
        <v>18</v>
      </c>
      <c r="J11" s="50">
        <v>0</v>
      </c>
      <c r="K11" s="50">
        <v>0</v>
      </c>
      <c r="L11" s="50">
        <v>0</v>
      </c>
      <c r="M11" s="50">
        <v>0</v>
      </c>
      <c r="N11" s="64">
        <f t="shared" si="1"/>
        <v>18</v>
      </c>
    </row>
    <row r="12" spans="1:14" ht="15">
      <c r="A12" s="119" t="s">
        <v>74</v>
      </c>
      <c r="B12" s="63" t="s">
        <v>75</v>
      </c>
      <c r="C12" s="64">
        <v>30</v>
      </c>
      <c r="D12" s="64">
        <v>28</v>
      </c>
      <c r="E12" s="64">
        <v>8</v>
      </c>
      <c r="F12" s="64">
        <v>8</v>
      </c>
      <c r="G12" s="64">
        <v>8</v>
      </c>
      <c r="H12" s="64">
        <f t="shared" si="0"/>
        <v>82</v>
      </c>
      <c r="I12" s="50">
        <v>27</v>
      </c>
      <c r="J12" s="50">
        <v>17</v>
      </c>
      <c r="K12" s="50">
        <v>7</v>
      </c>
      <c r="L12" s="50">
        <v>3</v>
      </c>
      <c r="M12" s="50">
        <v>5</v>
      </c>
      <c r="N12" s="64">
        <f t="shared" si="1"/>
        <v>59</v>
      </c>
    </row>
    <row r="13" spans="1:14" ht="15">
      <c r="A13" s="119" t="s">
        <v>77</v>
      </c>
      <c r="B13" s="63" t="s">
        <v>78</v>
      </c>
      <c r="C13" s="64">
        <v>25</v>
      </c>
      <c r="D13" s="64">
        <v>25</v>
      </c>
      <c r="E13" s="64">
        <v>7</v>
      </c>
      <c r="F13" s="64">
        <v>8</v>
      </c>
      <c r="G13" s="64">
        <v>8</v>
      </c>
      <c r="H13" s="64">
        <f t="shared" si="0"/>
        <v>73</v>
      </c>
      <c r="I13" s="50">
        <v>19</v>
      </c>
      <c r="J13" s="50">
        <v>15</v>
      </c>
      <c r="K13" s="50">
        <v>6</v>
      </c>
      <c r="L13" s="50">
        <v>2</v>
      </c>
      <c r="M13" s="50">
        <v>4</v>
      </c>
      <c r="N13" s="64">
        <f t="shared" si="1"/>
        <v>46</v>
      </c>
    </row>
    <row r="14" spans="1:14" ht="15">
      <c r="A14" s="117">
        <v>20</v>
      </c>
      <c r="B14" s="63" t="s">
        <v>82</v>
      </c>
      <c r="C14" s="64">
        <v>15</v>
      </c>
      <c r="D14" s="64">
        <v>24</v>
      </c>
      <c r="E14" s="64">
        <v>6</v>
      </c>
      <c r="F14" s="64">
        <v>6</v>
      </c>
      <c r="G14" s="64">
        <v>5</v>
      </c>
      <c r="H14" s="64">
        <f t="shared" si="0"/>
        <v>56</v>
      </c>
      <c r="I14" s="50">
        <v>19</v>
      </c>
      <c r="J14" s="50">
        <v>27</v>
      </c>
      <c r="K14" s="50">
        <v>7</v>
      </c>
      <c r="L14" s="50">
        <v>7</v>
      </c>
      <c r="M14" s="50">
        <v>8</v>
      </c>
      <c r="N14" s="64">
        <f t="shared" si="1"/>
        <v>68</v>
      </c>
    </row>
    <row r="15" spans="1:14" ht="15">
      <c r="A15" s="117" t="s">
        <v>84</v>
      </c>
      <c r="B15" s="120" t="s">
        <v>85</v>
      </c>
      <c r="C15" s="64">
        <v>21</v>
      </c>
      <c r="D15" s="64">
        <v>23</v>
      </c>
      <c r="E15" s="64">
        <v>9</v>
      </c>
      <c r="F15" s="64">
        <v>4</v>
      </c>
      <c r="G15" s="64">
        <v>6</v>
      </c>
      <c r="H15" s="64">
        <f t="shared" si="0"/>
        <v>63</v>
      </c>
      <c r="I15" s="50">
        <v>22</v>
      </c>
      <c r="J15" s="50">
        <v>24</v>
      </c>
      <c r="K15" s="50">
        <v>8</v>
      </c>
      <c r="L15" s="50">
        <v>6</v>
      </c>
      <c r="M15" s="50">
        <v>6</v>
      </c>
      <c r="N15" s="64">
        <f t="shared" si="1"/>
        <v>66</v>
      </c>
    </row>
    <row r="16" spans="1:14" ht="15">
      <c r="A16" s="117" t="s">
        <v>87</v>
      </c>
      <c r="B16" s="63" t="s">
        <v>88</v>
      </c>
      <c r="C16" s="64">
        <v>0</v>
      </c>
      <c r="D16" s="64">
        <v>0</v>
      </c>
      <c r="E16" s="64">
        <v>0</v>
      </c>
      <c r="F16" s="64">
        <v>0</v>
      </c>
      <c r="G16" s="64">
        <v>0</v>
      </c>
      <c r="H16" s="64">
        <f t="shared" si="0"/>
        <v>0</v>
      </c>
      <c r="I16" s="50">
        <v>12</v>
      </c>
      <c r="J16" s="50">
        <v>16</v>
      </c>
      <c r="K16" s="50">
        <v>5</v>
      </c>
      <c r="L16" s="50">
        <v>2</v>
      </c>
      <c r="M16" s="50">
        <v>4</v>
      </c>
      <c r="N16" s="64">
        <f t="shared" si="1"/>
        <v>39</v>
      </c>
    </row>
    <row r="17" spans="1:14" ht="15">
      <c r="A17" s="117" t="s">
        <v>90</v>
      </c>
      <c r="B17" s="63" t="s">
        <v>91</v>
      </c>
      <c r="C17" s="64">
        <v>25</v>
      </c>
      <c r="D17" s="64">
        <v>25</v>
      </c>
      <c r="E17" s="64">
        <v>8</v>
      </c>
      <c r="F17" s="64">
        <v>6</v>
      </c>
      <c r="G17" s="64">
        <v>6</v>
      </c>
      <c r="H17" s="64">
        <f t="shared" si="0"/>
        <v>70</v>
      </c>
      <c r="I17" s="50">
        <v>27</v>
      </c>
      <c r="J17" s="50">
        <v>25</v>
      </c>
      <c r="K17" s="50">
        <v>7</v>
      </c>
      <c r="L17" s="50">
        <v>8</v>
      </c>
      <c r="M17" s="50">
        <v>6</v>
      </c>
      <c r="N17" s="64">
        <f t="shared" si="1"/>
        <v>73</v>
      </c>
    </row>
    <row r="18" spans="1:14" ht="15">
      <c r="A18" s="119" t="s">
        <v>93</v>
      </c>
      <c r="B18" s="63" t="s">
        <v>94</v>
      </c>
      <c r="C18" s="64">
        <v>15</v>
      </c>
      <c r="D18" s="64">
        <v>12</v>
      </c>
      <c r="E18" s="64">
        <v>2</v>
      </c>
      <c r="F18" s="64">
        <v>2</v>
      </c>
      <c r="G18" s="64">
        <v>2</v>
      </c>
      <c r="H18" s="64">
        <f t="shared" si="0"/>
        <v>33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64">
        <f t="shared" si="1"/>
        <v>0</v>
      </c>
    </row>
    <row r="19" spans="1:14" ht="15">
      <c r="A19" s="117" t="s">
        <v>95</v>
      </c>
      <c r="B19" s="63" t="s">
        <v>96</v>
      </c>
      <c r="C19" s="64">
        <v>22</v>
      </c>
      <c r="D19" s="64">
        <v>18</v>
      </c>
      <c r="E19" s="64">
        <v>6</v>
      </c>
      <c r="F19" s="64">
        <v>4</v>
      </c>
      <c r="G19" s="64">
        <v>5</v>
      </c>
      <c r="H19" s="64">
        <f t="shared" si="0"/>
        <v>55</v>
      </c>
      <c r="I19" s="50">
        <v>25</v>
      </c>
      <c r="J19" s="50">
        <v>26</v>
      </c>
      <c r="K19" s="50">
        <v>7</v>
      </c>
      <c r="L19" s="50">
        <v>7</v>
      </c>
      <c r="M19" s="50">
        <v>7</v>
      </c>
      <c r="N19" s="64">
        <f t="shared" si="1"/>
        <v>72</v>
      </c>
    </row>
    <row r="20" spans="1:14" ht="15">
      <c r="A20" s="117">
        <v>24</v>
      </c>
      <c r="B20" s="63" t="s">
        <v>97</v>
      </c>
      <c r="C20" s="64">
        <v>25</v>
      </c>
      <c r="D20" s="64">
        <v>32</v>
      </c>
      <c r="E20" s="64">
        <v>8</v>
      </c>
      <c r="F20" s="64">
        <v>8</v>
      </c>
      <c r="G20" s="64">
        <v>8</v>
      </c>
      <c r="H20" s="64">
        <f t="shared" si="0"/>
        <v>81</v>
      </c>
      <c r="I20" s="50">
        <v>25</v>
      </c>
      <c r="J20" s="50">
        <v>30</v>
      </c>
      <c r="K20" s="50">
        <v>8</v>
      </c>
      <c r="L20" s="50">
        <v>8</v>
      </c>
      <c r="M20" s="50">
        <v>8</v>
      </c>
      <c r="N20" s="64">
        <f t="shared" si="1"/>
        <v>79</v>
      </c>
    </row>
    <row r="21" spans="1:14" ht="15">
      <c r="A21" s="117" t="s">
        <v>98</v>
      </c>
      <c r="B21" s="63" t="s">
        <v>99</v>
      </c>
      <c r="C21" s="64">
        <v>18</v>
      </c>
      <c r="D21" s="64">
        <v>26</v>
      </c>
      <c r="E21" s="64">
        <v>7</v>
      </c>
      <c r="F21" s="64">
        <v>6</v>
      </c>
      <c r="G21" s="64">
        <v>9</v>
      </c>
      <c r="H21" s="64">
        <f t="shared" si="0"/>
        <v>66</v>
      </c>
      <c r="I21" s="50">
        <v>21</v>
      </c>
      <c r="J21" s="50">
        <v>25</v>
      </c>
      <c r="K21" s="50">
        <v>6</v>
      </c>
      <c r="L21" s="50">
        <v>7</v>
      </c>
      <c r="M21" s="50">
        <v>9</v>
      </c>
      <c r="N21" s="64">
        <f t="shared" si="1"/>
        <v>68</v>
      </c>
    </row>
    <row r="22" spans="1:14" ht="15">
      <c r="A22" s="117">
        <v>28</v>
      </c>
      <c r="B22" s="63" t="s">
        <v>100</v>
      </c>
      <c r="C22" s="64">
        <v>14</v>
      </c>
      <c r="D22" s="64">
        <v>20</v>
      </c>
      <c r="E22" s="64">
        <v>4</v>
      </c>
      <c r="F22" s="64">
        <v>4</v>
      </c>
      <c r="G22" s="64">
        <v>8</v>
      </c>
      <c r="H22" s="64">
        <f t="shared" si="0"/>
        <v>50</v>
      </c>
      <c r="I22" s="50">
        <v>23</v>
      </c>
      <c r="J22" s="50">
        <v>22</v>
      </c>
      <c r="K22" s="50">
        <v>2</v>
      </c>
      <c r="L22" s="50">
        <v>4</v>
      </c>
      <c r="M22" s="50">
        <v>7</v>
      </c>
      <c r="N22" s="64">
        <f t="shared" si="1"/>
        <v>58</v>
      </c>
    </row>
    <row r="23" spans="1:14" ht="15">
      <c r="A23" s="119" t="s">
        <v>102</v>
      </c>
      <c r="B23" s="63" t="s">
        <v>103</v>
      </c>
      <c r="C23" s="64"/>
      <c r="D23" s="64"/>
      <c r="E23" s="64"/>
      <c r="F23" s="64"/>
      <c r="G23" s="64"/>
      <c r="H23" s="64">
        <f t="shared" si="0"/>
        <v>0</v>
      </c>
      <c r="I23" s="50"/>
      <c r="J23" s="50"/>
      <c r="K23" s="50"/>
      <c r="L23" s="50"/>
      <c r="M23" s="50"/>
      <c r="N23" s="64">
        <f t="shared" si="1"/>
        <v>0</v>
      </c>
    </row>
    <row r="24" spans="1:14" ht="15">
      <c r="A24" s="117">
        <v>29</v>
      </c>
      <c r="B24" s="63" t="s">
        <v>104</v>
      </c>
      <c r="C24" s="64"/>
      <c r="D24" s="64"/>
      <c r="E24" s="64"/>
      <c r="F24" s="64"/>
      <c r="G24" s="64"/>
      <c r="H24" s="64">
        <f t="shared" si="0"/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64">
        <f t="shared" si="1"/>
        <v>0</v>
      </c>
    </row>
    <row r="25" spans="1:14" ht="15">
      <c r="A25" s="119" t="s">
        <v>105</v>
      </c>
      <c r="B25" s="63" t="s">
        <v>106</v>
      </c>
      <c r="C25" s="64">
        <v>27</v>
      </c>
      <c r="D25" s="64">
        <v>21</v>
      </c>
      <c r="E25" s="64">
        <v>6</v>
      </c>
      <c r="F25" s="64">
        <v>8</v>
      </c>
      <c r="G25" s="64">
        <v>9</v>
      </c>
      <c r="H25" s="64">
        <f t="shared" si="0"/>
        <v>71</v>
      </c>
      <c r="I25" s="50">
        <v>27</v>
      </c>
      <c r="J25" s="50">
        <v>27</v>
      </c>
      <c r="K25" s="50">
        <v>7</v>
      </c>
      <c r="L25" s="50">
        <v>8</v>
      </c>
      <c r="M25" s="50">
        <v>9</v>
      </c>
      <c r="N25" s="64">
        <f t="shared" si="1"/>
        <v>78</v>
      </c>
    </row>
    <row r="26" spans="1:14" ht="15">
      <c r="A26" s="117" t="s">
        <v>108</v>
      </c>
      <c r="B26" s="63" t="s">
        <v>109</v>
      </c>
      <c r="C26" s="64">
        <v>14</v>
      </c>
      <c r="D26" s="64">
        <v>19</v>
      </c>
      <c r="E26" s="64">
        <v>8</v>
      </c>
      <c r="F26" s="64">
        <v>3</v>
      </c>
      <c r="G26" s="64">
        <v>5</v>
      </c>
      <c r="H26" s="64">
        <f t="shared" si="0"/>
        <v>49</v>
      </c>
      <c r="I26" s="50">
        <v>19</v>
      </c>
      <c r="J26" s="50">
        <v>22</v>
      </c>
      <c r="K26" s="50">
        <v>6</v>
      </c>
      <c r="L26" s="50">
        <v>6</v>
      </c>
      <c r="M26" s="50">
        <v>6</v>
      </c>
      <c r="N26" s="64">
        <f t="shared" si="1"/>
        <v>59</v>
      </c>
    </row>
    <row r="27" spans="1:14" ht="15">
      <c r="A27" s="119" t="s">
        <v>111</v>
      </c>
      <c r="B27" s="63" t="s">
        <v>112</v>
      </c>
      <c r="C27" s="64">
        <v>27</v>
      </c>
      <c r="D27" s="64">
        <v>27</v>
      </c>
      <c r="E27" s="64">
        <v>6</v>
      </c>
      <c r="F27" s="64">
        <v>7</v>
      </c>
      <c r="G27" s="64">
        <v>7</v>
      </c>
      <c r="H27" s="64">
        <f t="shared" si="0"/>
        <v>74</v>
      </c>
      <c r="I27" s="50">
        <v>17</v>
      </c>
      <c r="J27" s="50">
        <v>24</v>
      </c>
      <c r="K27" s="50">
        <v>8</v>
      </c>
      <c r="L27" s="50">
        <v>5</v>
      </c>
      <c r="M27" s="50">
        <v>5</v>
      </c>
      <c r="N27" s="64">
        <f t="shared" si="1"/>
        <v>59</v>
      </c>
    </row>
    <row r="28" spans="1:14" ht="15">
      <c r="A28" s="117" t="s">
        <v>113</v>
      </c>
      <c r="B28" s="63" t="s">
        <v>114</v>
      </c>
      <c r="C28" s="64">
        <v>24</v>
      </c>
      <c r="D28" s="64">
        <v>24</v>
      </c>
      <c r="E28" s="64">
        <v>6</v>
      </c>
      <c r="F28" s="64">
        <v>7</v>
      </c>
      <c r="G28" s="64">
        <v>6</v>
      </c>
      <c r="H28" s="64">
        <f t="shared" si="0"/>
        <v>67</v>
      </c>
      <c r="I28" s="50">
        <v>24</v>
      </c>
      <c r="J28" s="50">
        <v>29</v>
      </c>
      <c r="K28" s="50">
        <v>8</v>
      </c>
      <c r="L28" s="50">
        <v>8</v>
      </c>
      <c r="M28" s="50">
        <v>8</v>
      </c>
      <c r="N28" s="64">
        <f t="shared" si="1"/>
        <v>77</v>
      </c>
    </row>
    <row r="29" spans="1:14" ht="15">
      <c r="A29" s="119" t="s">
        <v>115</v>
      </c>
      <c r="B29" s="63" t="s">
        <v>116</v>
      </c>
      <c r="C29" s="64">
        <v>5</v>
      </c>
      <c r="D29" s="64">
        <v>21</v>
      </c>
      <c r="E29" s="64">
        <v>6</v>
      </c>
      <c r="F29" s="64">
        <v>2</v>
      </c>
      <c r="G29" s="64">
        <v>3</v>
      </c>
      <c r="H29" s="64">
        <f t="shared" si="0"/>
        <v>37</v>
      </c>
      <c r="I29" s="50">
        <v>19</v>
      </c>
      <c r="J29" s="50">
        <v>25</v>
      </c>
      <c r="K29" s="50">
        <v>6</v>
      </c>
      <c r="L29" s="50">
        <v>3</v>
      </c>
      <c r="M29" s="50">
        <v>4</v>
      </c>
      <c r="N29" s="64">
        <f t="shared" si="1"/>
        <v>57</v>
      </c>
    </row>
    <row r="30" spans="1:14" ht="15">
      <c r="A30" s="119" t="s">
        <v>117</v>
      </c>
      <c r="B30" s="63" t="s">
        <v>118</v>
      </c>
      <c r="C30" s="64">
        <v>24</v>
      </c>
      <c r="D30" s="64">
        <v>26</v>
      </c>
      <c r="E30" s="64">
        <v>6</v>
      </c>
      <c r="F30" s="64">
        <v>6</v>
      </c>
      <c r="G30" s="64">
        <v>6</v>
      </c>
      <c r="H30" s="64">
        <f t="shared" si="0"/>
        <v>68</v>
      </c>
      <c r="I30" s="50">
        <v>28</v>
      </c>
      <c r="J30" s="50">
        <v>26</v>
      </c>
      <c r="K30" s="50">
        <v>8</v>
      </c>
      <c r="L30" s="50">
        <v>7</v>
      </c>
      <c r="M30" s="50">
        <v>7</v>
      </c>
      <c r="N30" s="64">
        <f t="shared" si="1"/>
        <v>76</v>
      </c>
    </row>
    <row r="31" spans="1:14" ht="15">
      <c r="A31" s="117" t="s">
        <v>119</v>
      </c>
      <c r="B31" s="63" t="s">
        <v>120</v>
      </c>
      <c r="C31" s="64">
        <v>27</v>
      </c>
      <c r="D31" s="64">
        <v>25</v>
      </c>
      <c r="E31" s="64">
        <v>7</v>
      </c>
      <c r="F31" s="64">
        <v>7</v>
      </c>
      <c r="G31" s="64">
        <v>6</v>
      </c>
      <c r="H31" s="64">
        <f t="shared" si="0"/>
        <v>72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64">
        <f t="shared" si="1"/>
        <v>0</v>
      </c>
    </row>
    <row r="32" spans="1:14" ht="15">
      <c r="A32" s="117" t="s">
        <v>121</v>
      </c>
      <c r="B32" s="63" t="s">
        <v>122</v>
      </c>
      <c r="C32" s="64">
        <v>21</v>
      </c>
      <c r="D32" s="64">
        <v>26</v>
      </c>
      <c r="E32" s="64">
        <v>5</v>
      </c>
      <c r="F32" s="64">
        <v>7</v>
      </c>
      <c r="G32" s="64">
        <v>8</v>
      </c>
      <c r="H32" s="64">
        <f t="shared" si="0"/>
        <v>67</v>
      </c>
      <c r="I32" s="50">
        <v>22</v>
      </c>
      <c r="J32" s="50">
        <v>26</v>
      </c>
      <c r="K32" s="50">
        <v>7</v>
      </c>
      <c r="L32" s="50">
        <v>7</v>
      </c>
      <c r="M32" s="50">
        <v>9</v>
      </c>
      <c r="N32" s="64">
        <f t="shared" si="1"/>
        <v>71</v>
      </c>
    </row>
    <row r="33" spans="1:14" ht="15">
      <c r="A33" s="119" t="s">
        <v>124</v>
      </c>
      <c r="B33" s="63" t="s">
        <v>125</v>
      </c>
      <c r="C33" s="64">
        <v>0</v>
      </c>
      <c r="D33" s="64">
        <v>0</v>
      </c>
      <c r="E33" s="64">
        <v>0</v>
      </c>
      <c r="F33" s="64">
        <v>0</v>
      </c>
      <c r="G33" s="64">
        <v>0</v>
      </c>
      <c r="H33" s="64">
        <f t="shared" si="0"/>
        <v>0</v>
      </c>
      <c r="I33" s="50">
        <v>22</v>
      </c>
      <c r="J33" s="50">
        <v>22</v>
      </c>
      <c r="K33" s="50">
        <v>7</v>
      </c>
      <c r="L33" s="50">
        <v>6</v>
      </c>
      <c r="M33" s="50">
        <v>5</v>
      </c>
      <c r="N33" s="64">
        <f t="shared" si="1"/>
        <v>62</v>
      </c>
    </row>
    <row r="34" spans="1:14" ht="15">
      <c r="A34" s="117" t="s">
        <v>127</v>
      </c>
      <c r="B34" s="63" t="s">
        <v>128</v>
      </c>
      <c r="C34" s="65">
        <v>20</v>
      </c>
      <c r="D34" s="65">
        <v>26</v>
      </c>
      <c r="E34" s="65">
        <v>8</v>
      </c>
      <c r="F34" s="64">
        <v>2</v>
      </c>
      <c r="G34" s="64">
        <v>4</v>
      </c>
      <c r="H34" s="64">
        <f t="shared" si="0"/>
        <v>60</v>
      </c>
      <c r="I34" s="50">
        <v>13</v>
      </c>
      <c r="J34" s="50">
        <v>21</v>
      </c>
      <c r="K34" s="50">
        <v>5</v>
      </c>
      <c r="L34" s="50">
        <v>4</v>
      </c>
      <c r="M34" s="50">
        <v>6</v>
      </c>
      <c r="N34" s="64">
        <f t="shared" si="1"/>
        <v>49</v>
      </c>
    </row>
    <row r="35" spans="1:14" ht="15">
      <c r="A35" s="119" t="s">
        <v>129</v>
      </c>
      <c r="B35" s="63" t="s">
        <v>130</v>
      </c>
      <c r="C35" s="65">
        <v>6</v>
      </c>
      <c r="D35" s="65">
        <v>25</v>
      </c>
      <c r="E35" s="65">
        <v>5</v>
      </c>
      <c r="F35" s="64">
        <v>5</v>
      </c>
      <c r="G35" s="64">
        <v>3</v>
      </c>
      <c r="H35" s="64">
        <f aca="true" t="shared" si="2" ref="H35:H53">SUM(C35:G35)</f>
        <v>44</v>
      </c>
      <c r="I35" s="50">
        <v>17</v>
      </c>
      <c r="J35" s="50">
        <v>22</v>
      </c>
      <c r="K35" s="50">
        <v>8</v>
      </c>
      <c r="L35" s="50">
        <v>1</v>
      </c>
      <c r="M35" s="50">
        <v>4</v>
      </c>
      <c r="N35" s="64">
        <f aca="true" t="shared" si="3" ref="N35:N53">SUM(I35:M35)</f>
        <v>52</v>
      </c>
    </row>
    <row r="36" spans="1:14" ht="15">
      <c r="A36" s="117" t="s">
        <v>131</v>
      </c>
      <c r="B36" s="63" t="s">
        <v>132</v>
      </c>
      <c r="C36" s="65">
        <v>0</v>
      </c>
      <c r="D36" s="65">
        <v>0</v>
      </c>
      <c r="E36" s="65">
        <v>0</v>
      </c>
      <c r="F36" s="64">
        <v>0</v>
      </c>
      <c r="G36" s="64">
        <v>0</v>
      </c>
      <c r="H36" s="64">
        <f t="shared" si="2"/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64">
        <f t="shared" si="3"/>
        <v>0</v>
      </c>
    </row>
    <row r="37" spans="1:14" ht="15">
      <c r="A37" s="117" t="s">
        <v>133</v>
      </c>
      <c r="B37" s="63" t="s">
        <v>134</v>
      </c>
      <c r="C37" s="65">
        <v>0</v>
      </c>
      <c r="D37" s="65">
        <v>0</v>
      </c>
      <c r="E37" s="65">
        <v>0</v>
      </c>
      <c r="F37" s="64">
        <v>0</v>
      </c>
      <c r="G37" s="64">
        <v>0</v>
      </c>
      <c r="H37" s="64">
        <f t="shared" si="2"/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64">
        <f t="shared" si="3"/>
        <v>0</v>
      </c>
    </row>
    <row r="38" spans="1:14" ht="15">
      <c r="A38" s="117" t="s">
        <v>135</v>
      </c>
      <c r="B38" s="63" t="s">
        <v>136</v>
      </c>
      <c r="C38" s="65">
        <v>0</v>
      </c>
      <c r="D38" s="65">
        <v>0</v>
      </c>
      <c r="E38" s="65">
        <v>0</v>
      </c>
      <c r="F38" s="64">
        <v>0</v>
      </c>
      <c r="G38" s="64">
        <v>0</v>
      </c>
      <c r="H38" s="64">
        <f t="shared" si="2"/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64">
        <f t="shared" si="3"/>
        <v>0</v>
      </c>
    </row>
    <row r="39" spans="1:14" ht="15">
      <c r="A39" s="117" t="s">
        <v>137</v>
      </c>
      <c r="B39" s="63" t="s">
        <v>138</v>
      </c>
      <c r="C39" s="65">
        <v>14</v>
      </c>
      <c r="D39" s="65">
        <v>20</v>
      </c>
      <c r="E39" s="65">
        <v>2</v>
      </c>
      <c r="F39" s="64">
        <v>2</v>
      </c>
      <c r="G39" s="64">
        <v>2</v>
      </c>
      <c r="H39" s="64">
        <f t="shared" si="2"/>
        <v>40</v>
      </c>
      <c r="I39" s="50">
        <v>15</v>
      </c>
      <c r="J39" s="50">
        <v>25</v>
      </c>
      <c r="K39" s="50">
        <v>2</v>
      </c>
      <c r="L39" s="50">
        <v>3</v>
      </c>
      <c r="M39" s="50">
        <v>5</v>
      </c>
      <c r="N39" s="64">
        <f t="shared" si="3"/>
        <v>50</v>
      </c>
    </row>
    <row r="40" spans="1:14" ht="15">
      <c r="A40" s="119" t="s">
        <v>140</v>
      </c>
      <c r="B40" s="63" t="s">
        <v>141</v>
      </c>
      <c r="C40" s="65">
        <v>21</v>
      </c>
      <c r="D40" s="65">
        <v>26</v>
      </c>
      <c r="E40" s="65">
        <v>8</v>
      </c>
      <c r="F40" s="64">
        <v>6</v>
      </c>
      <c r="G40" s="64">
        <v>8</v>
      </c>
      <c r="H40" s="64">
        <f t="shared" si="2"/>
        <v>69</v>
      </c>
      <c r="I40" s="50">
        <v>21</v>
      </c>
      <c r="J40" s="50">
        <v>24</v>
      </c>
      <c r="K40" s="50">
        <v>8</v>
      </c>
      <c r="L40" s="50">
        <v>4</v>
      </c>
      <c r="M40" s="50">
        <v>5</v>
      </c>
      <c r="N40" s="64">
        <f t="shared" si="3"/>
        <v>62</v>
      </c>
    </row>
    <row r="41" spans="1:14" ht="15">
      <c r="A41" s="117" t="s">
        <v>143</v>
      </c>
      <c r="B41" s="63" t="s">
        <v>144</v>
      </c>
      <c r="C41" s="65">
        <v>12</v>
      </c>
      <c r="D41" s="65">
        <v>26</v>
      </c>
      <c r="E41" s="65">
        <v>5</v>
      </c>
      <c r="F41" s="64">
        <v>2</v>
      </c>
      <c r="G41" s="64">
        <v>6</v>
      </c>
      <c r="H41" s="64">
        <f t="shared" si="2"/>
        <v>51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64">
        <f t="shared" si="3"/>
        <v>0</v>
      </c>
    </row>
    <row r="42" spans="1:14" ht="15">
      <c r="A42" s="117" t="s">
        <v>145</v>
      </c>
      <c r="B42" s="63" t="s">
        <v>146</v>
      </c>
      <c r="C42" s="65"/>
      <c r="D42" s="65"/>
      <c r="E42" s="65"/>
      <c r="F42" s="64"/>
      <c r="G42" s="64"/>
      <c r="H42" s="64">
        <f t="shared" si="2"/>
        <v>0</v>
      </c>
      <c r="I42" s="50"/>
      <c r="J42" s="50"/>
      <c r="K42" s="50"/>
      <c r="L42" s="50"/>
      <c r="M42" s="50"/>
      <c r="N42" s="64">
        <f t="shared" si="3"/>
        <v>0</v>
      </c>
    </row>
    <row r="43" spans="1:14" ht="15">
      <c r="A43" s="117" t="s">
        <v>147</v>
      </c>
      <c r="B43" s="63" t="s">
        <v>148</v>
      </c>
      <c r="C43" s="65">
        <v>12</v>
      </c>
      <c r="D43" s="65">
        <v>20</v>
      </c>
      <c r="E43" s="65">
        <v>2</v>
      </c>
      <c r="F43" s="64">
        <v>2</v>
      </c>
      <c r="G43" s="64">
        <v>3</v>
      </c>
      <c r="H43" s="64">
        <f t="shared" si="2"/>
        <v>39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64">
        <f t="shared" si="3"/>
        <v>0</v>
      </c>
    </row>
    <row r="44" spans="1:14" ht="15">
      <c r="A44" s="117" t="s">
        <v>149</v>
      </c>
      <c r="B44" s="63" t="s">
        <v>150</v>
      </c>
      <c r="C44" s="65">
        <v>27</v>
      </c>
      <c r="D44" s="65">
        <v>29</v>
      </c>
      <c r="E44" s="65">
        <v>8</v>
      </c>
      <c r="F44" s="64">
        <v>8</v>
      </c>
      <c r="G44" s="64">
        <v>7</v>
      </c>
      <c r="H44" s="64">
        <f t="shared" si="2"/>
        <v>79</v>
      </c>
      <c r="I44" s="50">
        <v>26</v>
      </c>
      <c r="J44" s="50">
        <v>30</v>
      </c>
      <c r="K44" s="50">
        <v>9</v>
      </c>
      <c r="L44" s="50">
        <v>9</v>
      </c>
      <c r="M44" s="50">
        <v>9</v>
      </c>
      <c r="N44" s="64">
        <f t="shared" si="3"/>
        <v>83</v>
      </c>
    </row>
    <row r="45" spans="1:14" ht="15">
      <c r="A45" s="117" t="s">
        <v>152</v>
      </c>
      <c r="B45" s="63" t="s">
        <v>153</v>
      </c>
      <c r="C45" s="65">
        <v>25</v>
      </c>
      <c r="D45" s="65">
        <v>23</v>
      </c>
      <c r="E45" s="65">
        <v>6</v>
      </c>
      <c r="F45" s="64">
        <v>6</v>
      </c>
      <c r="G45" s="64">
        <v>5</v>
      </c>
      <c r="H45" s="64">
        <f t="shared" si="2"/>
        <v>65</v>
      </c>
      <c r="I45" s="50">
        <v>28</v>
      </c>
      <c r="J45" s="50">
        <v>25</v>
      </c>
      <c r="K45" s="50">
        <v>8</v>
      </c>
      <c r="L45" s="50">
        <v>8</v>
      </c>
      <c r="M45" s="50">
        <v>8</v>
      </c>
      <c r="N45" s="64">
        <f t="shared" si="3"/>
        <v>77</v>
      </c>
    </row>
    <row r="46" spans="1:14" ht="15">
      <c r="A46" s="119" t="s">
        <v>154</v>
      </c>
      <c r="B46" s="63" t="s">
        <v>155</v>
      </c>
      <c r="C46" s="65">
        <v>25</v>
      </c>
      <c r="D46" s="65">
        <v>24</v>
      </c>
      <c r="E46" s="65">
        <v>6</v>
      </c>
      <c r="F46" s="64">
        <v>7</v>
      </c>
      <c r="G46" s="64">
        <v>6</v>
      </c>
      <c r="H46" s="64">
        <f t="shared" si="2"/>
        <v>68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64">
        <f t="shared" si="3"/>
        <v>0</v>
      </c>
    </row>
    <row r="47" spans="1:14" ht="15">
      <c r="A47" s="117" t="s">
        <v>156</v>
      </c>
      <c r="B47" s="63" t="s">
        <v>157</v>
      </c>
      <c r="C47" s="65"/>
      <c r="D47" s="65"/>
      <c r="E47" s="65"/>
      <c r="F47" s="64"/>
      <c r="G47" s="64"/>
      <c r="H47" s="64">
        <f t="shared" si="2"/>
        <v>0</v>
      </c>
      <c r="I47" s="50"/>
      <c r="J47" s="50"/>
      <c r="K47" s="50"/>
      <c r="L47" s="50"/>
      <c r="M47" s="50"/>
      <c r="N47" s="64">
        <f t="shared" si="3"/>
        <v>0</v>
      </c>
    </row>
    <row r="48" spans="1:14" ht="15">
      <c r="A48" s="119" t="s">
        <v>158</v>
      </c>
      <c r="B48" s="118" t="s">
        <v>159</v>
      </c>
      <c r="C48" s="65">
        <v>17</v>
      </c>
      <c r="D48" s="65">
        <v>23</v>
      </c>
      <c r="E48" s="65">
        <v>6</v>
      </c>
      <c r="F48" s="64">
        <v>3</v>
      </c>
      <c r="G48" s="64">
        <v>8</v>
      </c>
      <c r="H48" s="64">
        <f t="shared" si="2"/>
        <v>57</v>
      </c>
      <c r="I48" s="50">
        <v>9</v>
      </c>
      <c r="J48" s="50">
        <v>27</v>
      </c>
      <c r="K48" s="50">
        <v>9</v>
      </c>
      <c r="L48" s="50">
        <v>3</v>
      </c>
      <c r="M48" s="50">
        <v>9</v>
      </c>
      <c r="N48" s="64">
        <f t="shared" si="3"/>
        <v>57</v>
      </c>
    </row>
    <row r="49" spans="1:14" ht="15">
      <c r="A49" s="117" t="s">
        <v>160</v>
      </c>
      <c r="B49" s="63" t="s">
        <v>161</v>
      </c>
      <c r="C49" s="65">
        <v>0</v>
      </c>
      <c r="D49" s="65">
        <v>0</v>
      </c>
      <c r="E49" s="65">
        <v>0</v>
      </c>
      <c r="F49" s="64">
        <v>0</v>
      </c>
      <c r="G49" s="64">
        <v>0</v>
      </c>
      <c r="H49" s="64">
        <f t="shared" si="2"/>
        <v>0</v>
      </c>
      <c r="I49" s="50">
        <v>16</v>
      </c>
      <c r="J49" s="50">
        <v>18</v>
      </c>
      <c r="K49" s="50">
        <v>7</v>
      </c>
      <c r="L49" s="50">
        <v>5</v>
      </c>
      <c r="M49" s="50">
        <v>5</v>
      </c>
      <c r="N49" s="64">
        <f t="shared" si="3"/>
        <v>51</v>
      </c>
    </row>
    <row r="50" spans="1:14" ht="15">
      <c r="A50" s="117" t="s">
        <v>163</v>
      </c>
      <c r="B50" s="63" t="s">
        <v>164</v>
      </c>
      <c r="C50" s="65">
        <v>25</v>
      </c>
      <c r="D50" s="65">
        <v>28</v>
      </c>
      <c r="E50" s="65">
        <v>8</v>
      </c>
      <c r="F50" s="64">
        <v>8</v>
      </c>
      <c r="G50" s="64">
        <v>8</v>
      </c>
      <c r="H50" s="64">
        <f t="shared" si="2"/>
        <v>77</v>
      </c>
      <c r="I50" s="50">
        <v>27</v>
      </c>
      <c r="J50" s="50">
        <v>26</v>
      </c>
      <c r="K50" s="50">
        <v>8</v>
      </c>
      <c r="L50" s="50">
        <v>8</v>
      </c>
      <c r="M50" s="50">
        <v>8</v>
      </c>
      <c r="N50" s="64">
        <f t="shared" si="3"/>
        <v>77</v>
      </c>
    </row>
    <row r="51" spans="1:14" ht="15">
      <c r="A51" s="117" t="s">
        <v>165</v>
      </c>
      <c r="B51" s="63" t="s">
        <v>166</v>
      </c>
      <c r="C51" s="65">
        <v>28</v>
      </c>
      <c r="D51" s="65">
        <v>29</v>
      </c>
      <c r="E51" s="65">
        <v>8</v>
      </c>
      <c r="F51" s="64">
        <v>9</v>
      </c>
      <c r="G51" s="64">
        <v>8</v>
      </c>
      <c r="H51" s="64">
        <f t="shared" si="2"/>
        <v>82</v>
      </c>
      <c r="I51" s="50">
        <v>29</v>
      </c>
      <c r="J51" s="50">
        <v>31</v>
      </c>
      <c r="K51" s="50">
        <v>8</v>
      </c>
      <c r="L51" s="50">
        <v>7</v>
      </c>
      <c r="M51" s="50">
        <v>8</v>
      </c>
      <c r="N51" s="64">
        <f t="shared" si="3"/>
        <v>83</v>
      </c>
    </row>
    <row r="52" spans="1:14" ht="15">
      <c r="A52" s="117" t="s">
        <v>167</v>
      </c>
      <c r="B52" s="63" t="s">
        <v>168</v>
      </c>
      <c r="C52" s="65">
        <v>20</v>
      </c>
      <c r="D52" s="65">
        <v>23</v>
      </c>
      <c r="E52" s="65">
        <v>4</v>
      </c>
      <c r="F52" s="64">
        <v>7</v>
      </c>
      <c r="G52" s="64">
        <v>6</v>
      </c>
      <c r="H52" s="64">
        <f t="shared" si="2"/>
        <v>60</v>
      </c>
      <c r="I52" s="50">
        <v>23</v>
      </c>
      <c r="J52" s="50">
        <v>25</v>
      </c>
      <c r="K52" s="50">
        <v>7</v>
      </c>
      <c r="L52" s="50">
        <v>6</v>
      </c>
      <c r="M52" s="50">
        <v>6</v>
      </c>
      <c r="N52" s="64">
        <f t="shared" si="3"/>
        <v>67</v>
      </c>
    </row>
    <row r="53" spans="1:14" ht="15">
      <c r="A53" s="117" t="s">
        <v>169</v>
      </c>
      <c r="B53" s="63" t="s">
        <v>170</v>
      </c>
      <c r="C53" s="65">
        <v>25</v>
      </c>
      <c r="D53" s="65">
        <v>27</v>
      </c>
      <c r="E53" s="65">
        <v>5</v>
      </c>
      <c r="F53" s="64">
        <v>5</v>
      </c>
      <c r="G53" s="64">
        <v>9</v>
      </c>
      <c r="H53" s="64">
        <f t="shared" si="2"/>
        <v>71</v>
      </c>
      <c r="I53" s="50">
        <v>27</v>
      </c>
      <c r="J53" s="50">
        <v>23</v>
      </c>
      <c r="K53" s="50">
        <v>9</v>
      </c>
      <c r="L53" s="50">
        <v>6</v>
      </c>
      <c r="M53" s="50">
        <v>8</v>
      </c>
      <c r="N53" s="64">
        <f t="shared" si="3"/>
        <v>73</v>
      </c>
    </row>
  </sheetData>
  <sheetProtection/>
  <mergeCells count="6">
    <mergeCell ref="A1:L1"/>
    <mergeCell ref="A2:A4"/>
    <mergeCell ref="C2:G2"/>
    <mergeCell ref="I2:M2"/>
    <mergeCell ref="E3:G3"/>
    <mergeCell ref="K3:M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zoomScale="75" zoomScaleNormal="75" zoomScalePageLayoutView="0" workbookViewId="0" topLeftCell="A1">
      <selection activeCell="B34" sqref="B34"/>
    </sheetView>
  </sheetViews>
  <sheetFormatPr defaultColWidth="9.140625" defaultRowHeight="15"/>
  <cols>
    <col min="3" max="3" width="41.57421875" style="0" customWidth="1"/>
    <col min="4" max="5" width="10.7109375" style="0" customWidth="1"/>
    <col min="6" max="6" width="14.140625" style="0" customWidth="1"/>
  </cols>
  <sheetData>
    <row r="1" spans="2:8" ht="27" customHeight="1">
      <c r="B1" s="136" t="s">
        <v>28</v>
      </c>
      <c r="C1" s="2"/>
      <c r="D1" s="2"/>
      <c r="E1" s="2"/>
      <c r="F1" s="2"/>
      <c r="G1" s="2"/>
      <c r="H1" s="2"/>
    </row>
    <row r="2" spans="1:6" ht="30">
      <c r="A2" s="7" t="s">
        <v>14</v>
      </c>
      <c r="B2" s="7" t="s">
        <v>0</v>
      </c>
      <c r="C2" s="8" t="s">
        <v>5</v>
      </c>
      <c r="D2" s="9" t="s">
        <v>3</v>
      </c>
      <c r="E2" s="9" t="s">
        <v>4</v>
      </c>
      <c r="F2" s="9" t="s">
        <v>1</v>
      </c>
    </row>
    <row r="3" spans="1:6" ht="15.75">
      <c r="A3" s="1">
        <v>1</v>
      </c>
      <c r="B3" s="123" t="s">
        <v>165</v>
      </c>
      <c r="C3" s="125" t="s">
        <v>166</v>
      </c>
      <c r="D3" s="4">
        <f>Qualification_PROam!H51</f>
        <v>82</v>
      </c>
      <c r="E3" s="4">
        <f>Qualification_PROam!N51</f>
        <v>83</v>
      </c>
      <c r="F3" s="5">
        <f aca="true" t="shared" si="0" ref="F3:F34">MAX(D3:E3)</f>
        <v>83</v>
      </c>
    </row>
    <row r="4" spans="1:6" ht="15.75">
      <c r="A4" s="1">
        <v>2</v>
      </c>
      <c r="B4" s="123" t="s">
        <v>149</v>
      </c>
      <c r="C4" s="124" t="s">
        <v>150</v>
      </c>
      <c r="D4" s="4">
        <f>Qualification_PROam!H44</f>
        <v>79</v>
      </c>
      <c r="E4" s="4">
        <f>Qualification_PROam!N44</f>
        <v>83</v>
      </c>
      <c r="F4" s="5">
        <f t="shared" si="0"/>
        <v>83</v>
      </c>
    </row>
    <row r="5" spans="1:6" ht="15.75">
      <c r="A5" s="1">
        <v>3</v>
      </c>
      <c r="B5" s="123" t="s">
        <v>74</v>
      </c>
      <c r="C5" s="125" t="s">
        <v>75</v>
      </c>
      <c r="D5" s="4">
        <f>Qualification_PROam!H12</f>
        <v>82</v>
      </c>
      <c r="E5" s="4">
        <f>Qualification_PROam!N12</f>
        <v>59</v>
      </c>
      <c r="F5" s="5">
        <f t="shared" si="0"/>
        <v>82</v>
      </c>
    </row>
    <row r="6" spans="1:6" ht="15.75">
      <c r="A6" s="1">
        <v>4</v>
      </c>
      <c r="B6" s="123">
        <v>24</v>
      </c>
      <c r="C6" s="125" t="s">
        <v>97</v>
      </c>
      <c r="D6" s="4">
        <f>Qualification_PROam!H20</f>
        <v>81</v>
      </c>
      <c r="E6" s="4">
        <f>Qualification_PROam!N20</f>
        <v>79</v>
      </c>
      <c r="F6" s="5">
        <f t="shared" si="0"/>
        <v>81</v>
      </c>
    </row>
    <row r="7" spans="1:6" ht="15.75">
      <c r="A7" s="1">
        <v>5</v>
      </c>
      <c r="B7" s="123" t="s">
        <v>70</v>
      </c>
      <c r="C7" s="125" t="s">
        <v>71</v>
      </c>
      <c r="D7" s="4">
        <f>Qualification_PROam!H10</f>
        <v>75</v>
      </c>
      <c r="E7" s="4">
        <f>Qualification_PROam!N10</f>
        <v>78</v>
      </c>
      <c r="F7" s="5">
        <f t="shared" si="0"/>
        <v>78</v>
      </c>
    </row>
    <row r="8" spans="1:6" ht="15.75">
      <c r="A8" s="1">
        <v>6</v>
      </c>
      <c r="B8" s="123" t="s">
        <v>105</v>
      </c>
      <c r="C8" s="125" t="s">
        <v>106</v>
      </c>
      <c r="D8" s="4">
        <f>Qualification_PROam!H25</f>
        <v>71</v>
      </c>
      <c r="E8" s="4">
        <f>Qualification_PROam!N25</f>
        <v>78</v>
      </c>
      <c r="F8" s="5">
        <f t="shared" si="0"/>
        <v>78</v>
      </c>
    </row>
    <row r="9" spans="1:6" ht="15.75">
      <c r="A9" s="1">
        <v>7</v>
      </c>
      <c r="B9" s="123" t="s">
        <v>163</v>
      </c>
      <c r="C9" s="125" t="s">
        <v>164</v>
      </c>
      <c r="D9" s="4">
        <f>Qualification_PROam!H50</f>
        <v>77</v>
      </c>
      <c r="E9" s="4">
        <f>Qualification_PROam!N50</f>
        <v>77</v>
      </c>
      <c r="F9" s="5">
        <f t="shared" si="0"/>
        <v>77</v>
      </c>
    </row>
    <row r="10" spans="1:6" ht="15.75">
      <c r="A10" s="1">
        <v>8</v>
      </c>
      <c r="B10" s="123" t="s">
        <v>53</v>
      </c>
      <c r="C10" s="125" t="s">
        <v>54</v>
      </c>
      <c r="D10" s="4">
        <f>Qualification_PROam!H5</f>
        <v>77</v>
      </c>
      <c r="E10" s="4">
        <f>Qualification_PROam!N5</f>
        <v>74</v>
      </c>
      <c r="F10" s="5">
        <f t="shared" si="0"/>
        <v>77</v>
      </c>
    </row>
    <row r="11" spans="1:6" ht="15.75">
      <c r="A11" s="1">
        <v>9</v>
      </c>
      <c r="B11" s="126" t="s">
        <v>113</v>
      </c>
      <c r="C11" s="125" t="s">
        <v>114</v>
      </c>
      <c r="D11" s="4">
        <f>Qualification_PROam!H28</f>
        <v>67</v>
      </c>
      <c r="E11" s="4">
        <f>Qualification_PROam!N28</f>
        <v>77</v>
      </c>
      <c r="F11" s="5">
        <f t="shared" si="0"/>
        <v>77</v>
      </c>
    </row>
    <row r="12" spans="1:6" ht="15.75">
      <c r="A12" s="1">
        <v>10</v>
      </c>
      <c r="B12" s="126" t="s">
        <v>152</v>
      </c>
      <c r="C12" s="125" t="s">
        <v>153</v>
      </c>
      <c r="D12" s="4">
        <f>Qualification_PROam!H45</f>
        <v>65</v>
      </c>
      <c r="E12" s="4">
        <f>Qualification_PROam!N45</f>
        <v>77</v>
      </c>
      <c r="F12" s="5">
        <f t="shared" si="0"/>
        <v>77</v>
      </c>
    </row>
    <row r="13" spans="1:6" ht="15.75">
      <c r="A13" s="1">
        <v>11</v>
      </c>
      <c r="B13" s="123" t="s">
        <v>117</v>
      </c>
      <c r="C13" s="127" t="s">
        <v>118</v>
      </c>
      <c r="D13" s="4">
        <f>Qualification_PROam!H30</f>
        <v>68</v>
      </c>
      <c r="E13" s="4">
        <f>Qualification_PROam!N30</f>
        <v>76</v>
      </c>
      <c r="F13" s="5">
        <f t="shared" si="0"/>
        <v>76</v>
      </c>
    </row>
    <row r="14" spans="1:6" ht="15.75">
      <c r="A14" s="1">
        <v>12</v>
      </c>
      <c r="B14" s="123" t="s">
        <v>62</v>
      </c>
      <c r="C14" s="125" t="s">
        <v>63</v>
      </c>
      <c r="D14" s="4">
        <f>Qualification_PROam!H7</f>
        <v>71</v>
      </c>
      <c r="E14" s="4">
        <f>Qualification_PROam!N7</f>
        <v>75</v>
      </c>
      <c r="F14" s="5">
        <f t="shared" si="0"/>
        <v>75</v>
      </c>
    </row>
    <row r="15" spans="1:6" ht="15.75">
      <c r="A15" s="1">
        <v>13</v>
      </c>
      <c r="B15" s="123" t="s">
        <v>111</v>
      </c>
      <c r="C15" s="125" t="s">
        <v>112</v>
      </c>
      <c r="D15" s="4">
        <f>Qualification_PROam!H27</f>
        <v>74</v>
      </c>
      <c r="E15" s="4">
        <f>Qualification_PROam!N27</f>
        <v>59</v>
      </c>
      <c r="F15" s="5">
        <f t="shared" si="0"/>
        <v>74</v>
      </c>
    </row>
    <row r="16" spans="1:6" ht="15.75">
      <c r="A16" s="1">
        <v>14</v>
      </c>
      <c r="B16" s="126" t="s">
        <v>77</v>
      </c>
      <c r="C16" s="125" t="s">
        <v>78</v>
      </c>
      <c r="D16" s="4">
        <f>Qualification_PROam!H13</f>
        <v>73</v>
      </c>
      <c r="E16" s="4">
        <f>Qualification_PROam!N13</f>
        <v>46</v>
      </c>
      <c r="F16" s="5">
        <f t="shared" si="0"/>
        <v>73</v>
      </c>
    </row>
    <row r="17" spans="1:6" ht="15.75">
      <c r="A17" s="1">
        <v>15</v>
      </c>
      <c r="B17" s="123" t="s">
        <v>169</v>
      </c>
      <c r="C17" s="125" t="s">
        <v>170</v>
      </c>
      <c r="D17" s="4">
        <f>Qualification_PROam!H53</f>
        <v>71</v>
      </c>
      <c r="E17" s="4">
        <f>Qualification_PROam!N53</f>
        <v>73</v>
      </c>
      <c r="F17" s="5">
        <f t="shared" si="0"/>
        <v>73</v>
      </c>
    </row>
    <row r="18" spans="1:6" ht="15.75">
      <c r="A18" s="1">
        <v>16</v>
      </c>
      <c r="B18" s="123" t="s">
        <v>90</v>
      </c>
      <c r="C18" s="125" t="s">
        <v>91</v>
      </c>
      <c r="D18" s="4">
        <f>Qualification_PROam!H17</f>
        <v>70</v>
      </c>
      <c r="E18" s="4">
        <f>Qualification_PROam!N17</f>
        <v>73</v>
      </c>
      <c r="F18" s="5">
        <f t="shared" si="0"/>
        <v>73</v>
      </c>
    </row>
    <row r="19" spans="1:6" ht="15.75">
      <c r="A19" s="1">
        <v>17</v>
      </c>
      <c r="B19" s="123" t="s">
        <v>119</v>
      </c>
      <c r="C19" s="125" t="s">
        <v>120</v>
      </c>
      <c r="D19" s="4">
        <f>Qualification_PROam!H31</f>
        <v>72</v>
      </c>
      <c r="E19" s="4">
        <f>Qualification_PROam!N31</f>
        <v>0</v>
      </c>
      <c r="F19" s="5">
        <f t="shared" si="0"/>
        <v>72</v>
      </c>
    </row>
    <row r="20" spans="1:6" ht="15.75">
      <c r="A20" s="1">
        <v>18</v>
      </c>
      <c r="B20" s="123" t="s">
        <v>95</v>
      </c>
      <c r="C20" s="125" t="s">
        <v>96</v>
      </c>
      <c r="D20" s="4">
        <f>Qualification_PROam!H19</f>
        <v>55</v>
      </c>
      <c r="E20" s="4">
        <f>Qualification_PROam!N19</f>
        <v>72</v>
      </c>
      <c r="F20" s="5">
        <f t="shared" si="0"/>
        <v>72</v>
      </c>
    </row>
    <row r="21" spans="1:6" ht="15.75">
      <c r="A21" s="1">
        <v>19</v>
      </c>
      <c r="B21" s="126" t="s">
        <v>121</v>
      </c>
      <c r="C21" s="125" t="s">
        <v>122</v>
      </c>
      <c r="D21" s="4">
        <f>Qualification_PROam!H32</f>
        <v>67</v>
      </c>
      <c r="E21" s="4">
        <f>Qualification_PROam!N32</f>
        <v>71</v>
      </c>
      <c r="F21" s="5">
        <f t="shared" si="0"/>
        <v>71</v>
      </c>
    </row>
    <row r="22" spans="1:6" ht="15.75">
      <c r="A22" s="1">
        <v>20</v>
      </c>
      <c r="B22" s="123" t="s">
        <v>140</v>
      </c>
      <c r="C22" s="125" t="s">
        <v>141</v>
      </c>
      <c r="D22" s="4">
        <f>Qualification_PROam!H40</f>
        <v>69</v>
      </c>
      <c r="E22" s="4">
        <f>Qualification_PROam!N40</f>
        <v>62</v>
      </c>
      <c r="F22" s="5">
        <f t="shared" si="0"/>
        <v>69</v>
      </c>
    </row>
    <row r="23" spans="1:6" ht="15.75">
      <c r="A23" s="1">
        <v>21</v>
      </c>
      <c r="B23" s="126" t="s">
        <v>154</v>
      </c>
      <c r="C23" s="125" t="s">
        <v>155</v>
      </c>
      <c r="D23" s="4">
        <f>Qualification_PROam!H46</f>
        <v>68</v>
      </c>
      <c r="E23" s="4">
        <f>Qualification_PROam!N46</f>
        <v>0</v>
      </c>
      <c r="F23" s="5">
        <f t="shared" si="0"/>
        <v>68</v>
      </c>
    </row>
    <row r="24" spans="1:6" ht="15.75">
      <c r="A24" s="1">
        <v>22</v>
      </c>
      <c r="B24" s="123" t="s">
        <v>98</v>
      </c>
      <c r="C24" s="125" t="s">
        <v>99</v>
      </c>
      <c r="D24" s="4">
        <f>Qualification_PROam!H21</f>
        <v>66</v>
      </c>
      <c r="E24" s="4">
        <f>Qualification_PROam!N21</f>
        <v>68</v>
      </c>
      <c r="F24" s="5">
        <f t="shared" si="0"/>
        <v>68</v>
      </c>
    </row>
    <row r="25" spans="1:6" ht="15.75">
      <c r="A25" s="1">
        <v>23</v>
      </c>
      <c r="B25" s="126">
        <v>20</v>
      </c>
      <c r="C25" s="125" t="s">
        <v>82</v>
      </c>
      <c r="D25" s="4">
        <f>Qualification_PROam!H14</f>
        <v>56</v>
      </c>
      <c r="E25" s="4">
        <f>Qualification_PROam!N14</f>
        <v>68</v>
      </c>
      <c r="F25" s="5">
        <f t="shared" si="0"/>
        <v>68</v>
      </c>
    </row>
    <row r="26" spans="1:6" ht="15.75">
      <c r="A26" s="1">
        <v>24</v>
      </c>
      <c r="B26" s="123" t="s">
        <v>167</v>
      </c>
      <c r="C26" s="125" t="s">
        <v>168</v>
      </c>
      <c r="D26" s="4">
        <f>Qualification_PROam!H52</f>
        <v>60</v>
      </c>
      <c r="E26" s="4">
        <f>Qualification_PROam!N52</f>
        <v>67</v>
      </c>
      <c r="F26" s="5">
        <f t="shared" si="0"/>
        <v>67</v>
      </c>
    </row>
    <row r="27" spans="1:6" ht="15.75">
      <c r="A27" s="1">
        <v>25</v>
      </c>
      <c r="B27" s="126" t="s">
        <v>84</v>
      </c>
      <c r="C27" s="125" t="s">
        <v>85</v>
      </c>
      <c r="D27" s="4">
        <f>Qualification_PROam!H15</f>
        <v>63</v>
      </c>
      <c r="E27" s="4">
        <f>Qualification_PROam!N15</f>
        <v>66</v>
      </c>
      <c r="F27" s="5">
        <f t="shared" si="0"/>
        <v>66</v>
      </c>
    </row>
    <row r="28" spans="1:6" ht="15.75">
      <c r="A28" s="1">
        <v>26</v>
      </c>
      <c r="B28" s="126" t="s">
        <v>67</v>
      </c>
      <c r="C28" s="125" t="s">
        <v>68</v>
      </c>
      <c r="D28" s="4">
        <f>Qualification_PROam!H9</f>
        <v>65</v>
      </c>
      <c r="E28" s="4">
        <f>Qualification_PROam!N9</f>
        <v>57</v>
      </c>
      <c r="F28" s="5">
        <f t="shared" si="0"/>
        <v>65</v>
      </c>
    </row>
    <row r="29" spans="1:6" ht="15.75">
      <c r="A29" s="1">
        <v>27</v>
      </c>
      <c r="B29" s="123" t="s">
        <v>64</v>
      </c>
      <c r="C29" s="125" t="s">
        <v>65</v>
      </c>
      <c r="D29" s="4">
        <f>Qualification_PROam!H8</f>
        <v>64</v>
      </c>
      <c r="E29" s="4">
        <f>Qualification_PROam!N8</f>
        <v>63</v>
      </c>
      <c r="F29" s="5">
        <f t="shared" si="0"/>
        <v>64</v>
      </c>
    </row>
    <row r="30" spans="1:6" ht="15.75">
      <c r="A30" s="1">
        <v>28</v>
      </c>
      <c r="B30" s="123" t="s">
        <v>124</v>
      </c>
      <c r="C30" s="125" t="s">
        <v>125</v>
      </c>
      <c r="D30" s="4">
        <f>Qualification_PROam!H33</f>
        <v>0</v>
      </c>
      <c r="E30" s="4">
        <f>Qualification_PROam!N33</f>
        <v>62</v>
      </c>
      <c r="F30" s="5">
        <f t="shared" si="0"/>
        <v>62</v>
      </c>
    </row>
    <row r="31" spans="1:6" ht="15.75">
      <c r="A31" s="1">
        <v>29</v>
      </c>
      <c r="B31" s="126" t="s">
        <v>127</v>
      </c>
      <c r="C31" s="125" t="s">
        <v>128</v>
      </c>
      <c r="D31" s="4">
        <f>Qualification_PROam!H34</f>
        <v>60</v>
      </c>
      <c r="E31" s="4">
        <f>Qualification_PROam!N34</f>
        <v>49</v>
      </c>
      <c r="F31" s="5">
        <f t="shared" si="0"/>
        <v>60</v>
      </c>
    </row>
    <row r="32" spans="1:6" ht="15.75">
      <c r="A32" s="1">
        <v>30</v>
      </c>
      <c r="B32" s="123" t="s">
        <v>108</v>
      </c>
      <c r="C32" s="125" t="s">
        <v>109</v>
      </c>
      <c r="D32" s="4">
        <f>Qualification_PROam!H26</f>
        <v>49</v>
      </c>
      <c r="E32" s="4">
        <f>Qualification_PROam!N26</f>
        <v>59</v>
      </c>
      <c r="F32" s="5">
        <f t="shared" si="0"/>
        <v>59</v>
      </c>
    </row>
    <row r="33" spans="1:6" ht="15.75">
      <c r="A33" s="1">
        <v>31</v>
      </c>
      <c r="B33" s="126">
        <v>28</v>
      </c>
      <c r="C33" s="125" t="s">
        <v>100</v>
      </c>
      <c r="D33" s="4">
        <f>Qualification_PROam!H22</f>
        <v>50</v>
      </c>
      <c r="E33" s="4">
        <f>Qualification_PROam!N22</f>
        <v>58</v>
      </c>
      <c r="F33" s="5">
        <f t="shared" si="0"/>
        <v>58</v>
      </c>
    </row>
    <row r="34" spans="1:6" ht="16.5" customHeight="1" thickBot="1">
      <c r="A34" s="129">
        <v>32</v>
      </c>
      <c r="B34" s="132" t="s">
        <v>158</v>
      </c>
      <c r="C34" s="133" t="s">
        <v>159</v>
      </c>
      <c r="D34" s="134">
        <f>Qualification_PROam!H48</f>
        <v>57</v>
      </c>
      <c r="E34" s="134">
        <f>Qualification_PROam!N48</f>
        <v>57</v>
      </c>
      <c r="F34" s="135">
        <f t="shared" si="0"/>
        <v>57</v>
      </c>
    </row>
    <row r="35" spans="1:6" ht="15.75">
      <c r="A35" s="1">
        <v>33</v>
      </c>
      <c r="B35" s="130" t="s">
        <v>115</v>
      </c>
      <c r="C35" s="131" t="s">
        <v>116</v>
      </c>
      <c r="D35" s="4">
        <f>Qualification_PROam!H29</f>
        <v>37</v>
      </c>
      <c r="E35" s="4">
        <f>Qualification_PROam!N29</f>
        <v>57</v>
      </c>
      <c r="F35" s="5">
        <f aca="true" t="shared" si="1" ref="F35:F51">MAX(D35:E35)</f>
        <v>57</v>
      </c>
    </row>
    <row r="36" spans="1:6" ht="15.75">
      <c r="A36" s="1">
        <v>34</v>
      </c>
      <c r="B36" s="123" t="s">
        <v>129</v>
      </c>
      <c r="C36" s="125" t="s">
        <v>130</v>
      </c>
      <c r="D36" s="4">
        <f>Qualification_PROam!H35</f>
        <v>44</v>
      </c>
      <c r="E36" s="4">
        <f>Qualification_PROam!N35</f>
        <v>52</v>
      </c>
      <c r="F36" s="5">
        <f t="shared" si="1"/>
        <v>52</v>
      </c>
    </row>
    <row r="37" spans="1:6" ht="15.75">
      <c r="A37" s="1">
        <v>35</v>
      </c>
      <c r="B37" s="123" t="s">
        <v>143</v>
      </c>
      <c r="C37" s="125" t="s">
        <v>144</v>
      </c>
      <c r="D37" s="4">
        <f>Qualification_PROam!H41</f>
        <v>51</v>
      </c>
      <c r="E37" s="4">
        <f>Qualification_PROam!N41</f>
        <v>0</v>
      </c>
      <c r="F37" s="5">
        <f t="shared" si="1"/>
        <v>51</v>
      </c>
    </row>
    <row r="38" spans="1:6" ht="17.25" customHeight="1">
      <c r="A38" s="1">
        <v>36</v>
      </c>
      <c r="B38" s="126" t="s">
        <v>160</v>
      </c>
      <c r="C38" s="125" t="s">
        <v>161</v>
      </c>
      <c r="D38" s="4">
        <f>Qualification_PROam!H49</f>
        <v>0</v>
      </c>
      <c r="E38" s="4">
        <f>Qualification_PROam!N49</f>
        <v>51</v>
      </c>
      <c r="F38" s="5">
        <f t="shared" si="1"/>
        <v>51</v>
      </c>
    </row>
    <row r="39" spans="1:6" ht="15.75">
      <c r="A39" s="1">
        <v>37</v>
      </c>
      <c r="B39" s="123" t="s">
        <v>137</v>
      </c>
      <c r="C39" s="125" t="s">
        <v>138</v>
      </c>
      <c r="D39" s="4">
        <f>Qualification_PROam!H39</f>
        <v>40</v>
      </c>
      <c r="E39" s="4">
        <f>Qualification_PROam!N39</f>
        <v>50</v>
      </c>
      <c r="F39" s="5">
        <f t="shared" si="1"/>
        <v>50</v>
      </c>
    </row>
    <row r="40" spans="1:6" ht="15.75">
      <c r="A40" s="1">
        <v>38</v>
      </c>
      <c r="B40" s="123" t="s">
        <v>58</v>
      </c>
      <c r="C40" s="125" t="s">
        <v>59</v>
      </c>
      <c r="D40" s="4">
        <f>Qualification_PROam!H6</f>
        <v>35</v>
      </c>
      <c r="E40" s="4">
        <f>Qualification_PROam!N6</f>
        <v>46</v>
      </c>
      <c r="F40" s="5">
        <f t="shared" si="1"/>
        <v>46</v>
      </c>
    </row>
    <row r="41" spans="1:6" ht="15.75">
      <c r="A41" s="1">
        <v>39</v>
      </c>
      <c r="B41" s="123">
        <v>14</v>
      </c>
      <c r="C41" s="125" t="s">
        <v>72</v>
      </c>
      <c r="D41" s="4">
        <f>Qualification_PROam!H11</f>
        <v>43</v>
      </c>
      <c r="E41" s="4">
        <f>Qualification_PROam!N11</f>
        <v>18</v>
      </c>
      <c r="F41" s="5">
        <f t="shared" si="1"/>
        <v>43</v>
      </c>
    </row>
    <row r="42" spans="1:6" ht="17.25" customHeight="1">
      <c r="A42" s="1">
        <v>40</v>
      </c>
      <c r="B42" s="123" t="s">
        <v>147</v>
      </c>
      <c r="C42" s="125" t="s">
        <v>148</v>
      </c>
      <c r="D42" s="4">
        <f>Qualification_PROam!H43</f>
        <v>39</v>
      </c>
      <c r="E42" s="4">
        <f>Qualification_PROam!N43</f>
        <v>0</v>
      </c>
      <c r="F42" s="5">
        <f t="shared" si="1"/>
        <v>39</v>
      </c>
    </row>
    <row r="43" spans="1:6" ht="15.75">
      <c r="A43" s="1">
        <v>41</v>
      </c>
      <c r="B43" s="123" t="s">
        <v>87</v>
      </c>
      <c r="C43" s="125" t="s">
        <v>88</v>
      </c>
      <c r="D43" s="4">
        <f>Qualification_PROam!H16</f>
        <v>0</v>
      </c>
      <c r="E43" s="4">
        <f>Qualification_PROam!N16</f>
        <v>39</v>
      </c>
      <c r="F43" s="5">
        <f t="shared" si="1"/>
        <v>39</v>
      </c>
    </row>
    <row r="44" spans="1:6" ht="15.75">
      <c r="A44" s="1">
        <v>42</v>
      </c>
      <c r="B44" s="126" t="s">
        <v>93</v>
      </c>
      <c r="C44" s="125" t="s">
        <v>94</v>
      </c>
      <c r="D44" s="4">
        <f>Qualification_PROam!H18</f>
        <v>33</v>
      </c>
      <c r="E44" s="4">
        <f>Qualification_PROam!N18</f>
        <v>0</v>
      </c>
      <c r="F44" s="5">
        <f t="shared" si="1"/>
        <v>33</v>
      </c>
    </row>
    <row r="45" spans="1:6" ht="15.75">
      <c r="A45" s="1">
        <v>43</v>
      </c>
      <c r="B45" s="123" t="s">
        <v>102</v>
      </c>
      <c r="C45" s="125" t="s">
        <v>103</v>
      </c>
      <c r="D45" s="4">
        <f>Qualification_PROam!H23</f>
        <v>0</v>
      </c>
      <c r="E45" s="4">
        <f>Qualification_PROam!N23</f>
        <v>0</v>
      </c>
      <c r="F45" s="5">
        <f t="shared" si="1"/>
        <v>0</v>
      </c>
    </row>
    <row r="46" spans="1:6" ht="15.75">
      <c r="A46" s="1">
        <v>44</v>
      </c>
      <c r="B46" s="126">
        <v>29</v>
      </c>
      <c r="C46" s="124" t="s">
        <v>104</v>
      </c>
      <c r="D46" s="4">
        <f>Qualification_PROam!H24</f>
        <v>0</v>
      </c>
      <c r="E46" s="4">
        <f>Qualification_PROam!N24</f>
        <v>0</v>
      </c>
      <c r="F46" s="5">
        <f t="shared" si="1"/>
        <v>0</v>
      </c>
    </row>
    <row r="47" spans="1:6" ht="15.75">
      <c r="A47" s="1">
        <v>45</v>
      </c>
      <c r="B47" s="123" t="s">
        <v>131</v>
      </c>
      <c r="C47" s="125" t="s">
        <v>132</v>
      </c>
      <c r="D47" s="4">
        <f>Qualification_PROam!H36</f>
        <v>0</v>
      </c>
      <c r="E47" s="4">
        <f>Qualification_PROam!N36</f>
        <v>0</v>
      </c>
      <c r="F47" s="5">
        <f t="shared" si="1"/>
        <v>0</v>
      </c>
    </row>
    <row r="48" spans="1:6" ht="15.75">
      <c r="A48" s="1">
        <v>46</v>
      </c>
      <c r="B48" s="123" t="s">
        <v>133</v>
      </c>
      <c r="C48" s="125" t="s">
        <v>134</v>
      </c>
      <c r="D48" s="4">
        <f>Qualification_PROam!H37</f>
        <v>0</v>
      </c>
      <c r="E48" s="4">
        <f>Qualification_PROam!N37</f>
        <v>0</v>
      </c>
      <c r="F48" s="5">
        <f t="shared" si="1"/>
        <v>0</v>
      </c>
    </row>
    <row r="49" spans="1:6" ht="15.75">
      <c r="A49" s="1">
        <v>47</v>
      </c>
      <c r="B49" s="123" t="s">
        <v>135</v>
      </c>
      <c r="C49" s="125" t="s">
        <v>136</v>
      </c>
      <c r="D49" s="4">
        <f>Qualification_PROam!H38</f>
        <v>0</v>
      </c>
      <c r="E49" s="4">
        <f>Qualification_PROam!N38</f>
        <v>0</v>
      </c>
      <c r="F49" s="5">
        <f t="shared" si="1"/>
        <v>0</v>
      </c>
    </row>
    <row r="50" spans="1:6" ht="15.75">
      <c r="A50" s="1">
        <v>48</v>
      </c>
      <c r="B50" s="123" t="s">
        <v>145</v>
      </c>
      <c r="C50" s="125" t="s">
        <v>146</v>
      </c>
      <c r="D50" s="4">
        <f>Qualification_PROam!H42</f>
        <v>0</v>
      </c>
      <c r="E50" s="4">
        <f>Qualification_PROam!N42</f>
        <v>0</v>
      </c>
      <c r="F50" s="5">
        <f t="shared" si="1"/>
        <v>0</v>
      </c>
    </row>
    <row r="51" spans="1:6" ht="15.75">
      <c r="A51" s="1">
        <v>49</v>
      </c>
      <c r="B51" s="123" t="s">
        <v>156</v>
      </c>
      <c r="C51" s="125" t="s">
        <v>157</v>
      </c>
      <c r="D51" s="4">
        <f>Qualification_PROam!H47</f>
        <v>0</v>
      </c>
      <c r="E51" s="4">
        <f>Qualification_PROam!N47</f>
        <v>0</v>
      </c>
      <c r="F51" s="5">
        <f t="shared" si="1"/>
        <v>0</v>
      </c>
    </row>
    <row r="52" ht="15">
      <c r="A52" s="33" t="s">
        <v>173</v>
      </c>
    </row>
    <row r="53" ht="15.75">
      <c r="B53" s="137" t="s">
        <v>15</v>
      </c>
    </row>
    <row r="54" ht="15.75">
      <c r="B54" s="137"/>
    </row>
    <row r="56" ht="15.75">
      <c r="B56" s="137" t="s">
        <v>42</v>
      </c>
    </row>
  </sheetData>
  <sheetProtection selectLockedCells="1"/>
  <autoFilter ref="B2:F2">
    <sortState ref="B3:F56">
      <sortCondition descending="1" sortBy="value" ref="F3:F56"/>
    </sortState>
  </autoFilter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4"/>
  <sheetViews>
    <sheetView zoomScale="70" zoomScaleNormal="70" zoomScalePageLayoutView="0" workbookViewId="0" topLeftCell="A1">
      <selection activeCell="R29" sqref="R29"/>
    </sheetView>
  </sheetViews>
  <sheetFormatPr defaultColWidth="9.140625" defaultRowHeight="15"/>
  <cols>
    <col min="2" max="2" width="8.00390625" style="0" customWidth="1"/>
    <col min="3" max="3" width="3.00390625" style="0" customWidth="1"/>
    <col min="4" max="4" width="9.140625" style="0" customWidth="1"/>
    <col min="5" max="5" width="1.57421875" style="0" customWidth="1"/>
    <col min="6" max="6" width="9.8515625" style="0" customWidth="1"/>
    <col min="7" max="7" width="2.7109375" style="0" customWidth="1"/>
    <col min="8" max="8" width="12.28125" style="0" customWidth="1"/>
    <col min="9" max="9" width="3.421875" style="0" customWidth="1"/>
    <col min="10" max="10" width="12.7109375" style="0" customWidth="1"/>
    <col min="11" max="11" width="3.00390625" style="0" customWidth="1"/>
    <col min="12" max="12" width="10.8515625" style="0" customWidth="1"/>
    <col min="13" max="13" width="4.421875" style="0" customWidth="1"/>
    <col min="14" max="14" width="10.140625" style="0" customWidth="1"/>
    <col min="16" max="16" width="7.7109375" style="0" customWidth="1"/>
    <col min="18" max="18" width="8.140625" style="0" customWidth="1"/>
  </cols>
  <sheetData>
    <row r="1" spans="1:20" ht="15">
      <c r="A1" s="51"/>
      <c r="B1" s="66"/>
      <c r="C1" s="51"/>
      <c r="D1" s="51"/>
      <c r="E1" s="51"/>
      <c r="F1" s="51"/>
      <c r="G1" s="51"/>
      <c r="H1" s="51"/>
      <c r="I1" s="51"/>
      <c r="J1" s="67" t="s">
        <v>48</v>
      </c>
      <c r="K1" s="51"/>
      <c r="L1" s="51"/>
      <c r="M1" s="51"/>
      <c r="N1" s="51"/>
      <c r="O1" s="51"/>
      <c r="P1" s="51"/>
      <c r="Q1" s="51"/>
      <c r="R1" s="68"/>
      <c r="S1" s="69"/>
      <c r="T1" s="51"/>
    </row>
    <row r="2" spans="1:20" ht="15.75" thickBot="1">
      <c r="A2" s="51"/>
      <c r="B2" s="70" t="s">
        <v>7</v>
      </c>
      <c r="C2" s="51"/>
      <c r="D2" s="71" t="s">
        <v>10</v>
      </c>
      <c r="E2" s="51"/>
      <c r="F2" s="72" t="s">
        <v>8</v>
      </c>
      <c r="G2" s="51"/>
      <c r="H2" s="73" t="s">
        <v>9</v>
      </c>
      <c r="I2" s="51"/>
      <c r="J2" s="51"/>
      <c r="K2" s="51"/>
      <c r="L2" s="73" t="s">
        <v>9</v>
      </c>
      <c r="M2" s="51"/>
      <c r="N2" s="72" t="s">
        <v>8</v>
      </c>
      <c r="O2" s="51"/>
      <c r="P2" s="71" t="s">
        <v>10</v>
      </c>
      <c r="Q2" s="51"/>
      <c r="R2" s="71" t="s">
        <v>7</v>
      </c>
      <c r="S2" s="69"/>
      <c r="T2" s="51"/>
    </row>
    <row r="3" spans="1:20" ht="15.75" thickBot="1">
      <c r="A3" s="71">
        <v>1</v>
      </c>
      <c r="B3" s="74" t="str">
        <f>Kvalifikacija!B3</f>
        <v>LV 94</v>
      </c>
      <c r="C3" s="75"/>
      <c r="D3" s="71"/>
      <c r="E3" s="76"/>
      <c r="F3" s="76"/>
      <c r="G3" s="77"/>
      <c r="H3" s="91"/>
      <c r="I3" s="138">
        <v>1</v>
      </c>
      <c r="J3" s="142" t="s">
        <v>98</v>
      </c>
      <c r="K3" s="51"/>
      <c r="L3" s="73"/>
      <c r="M3" s="51"/>
      <c r="N3" s="76"/>
      <c r="O3" s="51"/>
      <c r="P3" s="71"/>
      <c r="Q3" s="78"/>
      <c r="R3" s="74" t="str">
        <f>Kvalifikacija!B4</f>
        <v>LV 85</v>
      </c>
      <c r="S3" s="69">
        <v>2</v>
      </c>
      <c r="T3" s="51"/>
    </row>
    <row r="4" spans="1:20" ht="15.75" thickBot="1">
      <c r="A4" s="71"/>
      <c r="B4" s="79"/>
      <c r="C4" s="80"/>
      <c r="D4" s="81" t="str">
        <f>B5</f>
        <v>LV 91</v>
      </c>
      <c r="E4" s="76"/>
      <c r="F4" s="73"/>
      <c r="G4" s="77"/>
      <c r="H4" s="82"/>
      <c r="I4" s="139">
        <v>2</v>
      </c>
      <c r="J4" s="141" t="s">
        <v>124</v>
      </c>
      <c r="K4" s="51"/>
      <c r="L4" s="82"/>
      <c r="M4" s="51"/>
      <c r="N4" s="73"/>
      <c r="O4" s="51"/>
      <c r="P4" s="81" t="str">
        <f>R3</f>
        <v>LV 85</v>
      </c>
      <c r="Q4" s="51"/>
      <c r="R4" s="83"/>
      <c r="S4" s="69"/>
      <c r="T4" s="51"/>
    </row>
    <row r="5" spans="1:20" ht="15.75" thickBot="1">
      <c r="A5" s="71">
        <v>32</v>
      </c>
      <c r="B5" s="74" t="str">
        <f>Kvalifikacija!B34</f>
        <v>LV 91</v>
      </c>
      <c r="C5" s="84"/>
      <c r="D5" s="76"/>
      <c r="E5" s="85"/>
      <c r="F5" s="70"/>
      <c r="G5" s="77"/>
      <c r="H5" s="89"/>
      <c r="I5" s="140">
        <v>3</v>
      </c>
      <c r="J5" s="141" t="s">
        <v>163</v>
      </c>
      <c r="K5" s="51"/>
      <c r="L5" s="77"/>
      <c r="M5" s="51"/>
      <c r="N5" s="86"/>
      <c r="O5" s="78"/>
      <c r="P5" s="76"/>
      <c r="Q5" s="85"/>
      <c r="R5" s="74">
        <f>Kvalifikacija!B33</f>
        <v>28</v>
      </c>
      <c r="S5" s="69">
        <v>31</v>
      </c>
      <c r="T5" s="51"/>
    </row>
    <row r="6" spans="1:20" ht="15.75" thickBot="1">
      <c r="A6" s="71"/>
      <c r="B6" s="87"/>
      <c r="C6" s="80"/>
      <c r="D6" s="73" t="s">
        <v>43</v>
      </c>
      <c r="E6" s="76"/>
      <c r="F6" s="88" t="str">
        <f>D4</f>
        <v>LV 91</v>
      </c>
      <c r="G6" s="77"/>
      <c r="H6" s="89"/>
      <c r="I6" s="138">
        <v>4</v>
      </c>
      <c r="J6" s="141" t="s">
        <v>158</v>
      </c>
      <c r="K6" s="51"/>
      <c r="L6" s="77"/>
      <c r="M6" s="51"/>
      <c r="N6" s="88" t="str">
        <f>P4</f>
        <v>LV 85</v>
      </c>
      <c r="O6" s="51"/>
      <c r="P6" s="73" t="s">
        <v>43</v>
      </c>
      <c r="Q6" s="51"/>
      <c r="R6" s="76"/>
      <c r="S6" s="69"/>
      <c r="T6" s="51"/>
    </row>
    <row r="7" spans="1:20" ht="15.75" thickBot="1">
      <c r="A7" s="71">
        <v>16</v>
      </c>
      <c r="B7" s="74" t="str">
        <f>Kvalifikacija!B18</f>
        <v>LV 22</v>
      </c>
      <c r="C7" s="75"/>
      <c r="D7" s="76"/>
      <c r="E7" s="78"/>
      <c r="F7" s="90"/>
      <c r="G7" s="77"/>
      <c r="H7" s="77"/>
      <c r="I7" s="89"/>
      <c r="J7" s="91"/>
      <c r="K7" s="51"/>
      <c r="L7" s="77"/>
      <c r="M7" s="92"/>
      <c r="N7" s="93"/>
      <c r="O7" s="85"/>
      <c r="P7" s="76"/>
      <c r="Q7" s="78"/>
      <c r="R7" s="74" t="str">
        <f>Kvalifikacija!B17</f>
        <v>LV 111</v>
      </c>
      <c r="S7" s="69">
        <v>15</v>
      </c>
      <c r="T7" s="51"/>
    </row>
    <row r="8" spans="1:20" ht="15.75" thickBot="1">
      <c r="A8" s="71"/>
      <c r="B8" s="87"/>
      <c r="C8" s="80"/>
      <c r="D8" s="81" t="str">
        <f>B7</f>
        <v>LV 22</v>
      </c>
      <c r="E8" s="76"/>
      <c r="F8" s="94"/>
      <c r="G8" s="77"/>
      <c r="H8" s="73"/>
      <c r="I8" s="89"/>
      <c r="J8" s="89"/>
      <c r="K8" s="51"/>
      <c r="L8" s="73"/>
      <c r="M8" s="92"/>
      <c r="N8" s="82"/>
      <c r="O8" s="51"/>
      <c r="P8" s="81" t="str">
        <f>R7</f>
        <v>LV 111</v>
      </c>
      <c r="Q8" s="51"/>
      <c r="R8" s="76"/>
      <c r="S8" s="69"/>
      <c r="T8" s="51"/>
    </row>
    <row r="9" spans="1:20" ht="15.75" thickBot="1">
      <c r="A9" s="71">
        <v>17</v>
      </c>
      <c r="B9" s="74" t="str">
        <f>Kvalifikacija!B19</f>
        <v>LT 39</v>
      </c>
      <c r="C9" s="84"/>
      <c r="D9" s="76"/>
      <c r="E9" s="76"/>
      <c r="F9" s="76"/>
      <c r="G9" s="95"/>
      <c r="H9" s="77"/>
      <c r="I9" s="82"/>
      <c r="J9" s="91"/>
      <c r="K9" s="51"/>
      <c r="L9" s="77"/>
      <c r="M9" s="78"/>
      <c r="N9" s="76"/>
      <c r="O9" s="51"/>
      <c r="P9" s="76"/>
      <c r="Q9" s="85"/>
      <c r="R9" s="74" t="str">
        <f>Kvalifikacija!B20</f>
        <v>LV 23</v>
      </c>
      <c r="S9" s="69">
        <v>18</v>
      </c>
      <c r="T9" s="51"/>
    </row>
    <row r="10" spans="1:20" ht="15.75" thickBot="1">
      <c r="A10" s="71"/>
      <c r="B10" s="87"/>
      <c r="C10" s="80"/>
      <c r="D10" s="76"/>
      <c r="E10" s="76"/>
      <c r="F10" s="73" t="s">
        <v>43</v>
      </c>
      <c r="G10" s="52"/>
      <c r="H10" s="96" t="str">
        <f>F6</f>
        <v>LV 91</v>
      </c>
      <c r="I10" s="91"/>
      <c r="J10" s="89"/>
      <c r="K10" s="53"/>
      <c r="L10" s="96" t="str">
        <f>N14</f>
        <v>LV 93</v>
      </c>
      <c r="M10" s="51"/>
      <c r="N10" s="73" t="s">
        <v>43</v>
      </c>
      <c r="O10" s="51"/>
      <c r="P10" s="76"/>
      <c r="Q10" s="51"/>
      <c r="R10" s="76"/>
      <c r="S10" s="69"/>
      <c r="T10" s="51"/>
    </row>
    <row r="11" spans="1:20" ht="15.75" thickBot="1">
      <c r="A11" s="71">
        <v>8</v>
      </c>
      <c r="B11" s="74" t="str">
        <f>Kvalifikacija!B10</f>
        <v>LV 3</v>
      </c>
      <c r="C11" s="75"/>
      <c r="D11" s="76"/>
      <c r="E11" s="76"/>
      <c r="F11" s="76"/>
      <c r="G11" s="97"/>
      <c r="H11" s="89"/>
      <c r="I11" s="85"/>
      <c r="J11" s="91"/>
      <c r="K11" s="78"/>
      <c r="L11" s="77"/>
      <c r="M11" s="98"/>
      <c r="N11" s="76"/>
      <c r="O11" s="51"/>
      <c r="P11" s="76"/>
      <c r="Q11" s="78"/>
      <c r="R11" s="74" t="str">
        <f>Kvalifikacija!B9</f>
        <v>LV 93</v>
      </c>
      <c r="S11" s="69">
        <v>7</v>
      </c>
      <c r="T11" s="51"/>
    </row>
    <row r="12" spans="1:20" ht="15.75" thickBot="1">
      <c r="A12" s="71"/>
      <c r="B12" s="87"/>
      <c r="C12" s="80"/>
      <c r="D12" s="81" t="str">
        <f>B13</f>
        <v> LV 21</v>
      </c>
      <c r="E12" s="76"/>
      <c r="F12" s="94"/>
      <c r="G12" s="77"/>
      <c r="H12" s="82"/>
      <c r="I12" s="89"/>
      <c r="J12" s="89"/>
      <c r="K12" s="99"/>
      <c r="L12" s="82"/>
      <c r="M12" s="92"/>
      <c r="N12" s="82"/>
      <c r="O12" s="51"/>
      <c r="P12" s="81" t="str">
        <f>R11</f>
        <v>LV 93</v>
      </c>
      <c r="Q12" s="51"/>
      <c r="R12" s="76"/>
      <c r="S12" s="69"/>
      <c r="T12" s="51"/>
    </row>
    <row r="13" spans="1:20" ht="15.75" thickBot="1">
      <c r="A13" s="71">
        <v>25</v>
      </c>
      <c r="B13" s="74" t="str">
        <f>Kvalifikacija!B27</f>
        <v> LV 21</v>
      </c>
      <c r="C13" s="84"/>
      <c r="D13" s="76"/>
      <c r="E13" s="85"/>
      <c r="F13" s="100"/>
      <c r="G13" s="77"/>
      <c r="H13" s="89"/>
      <c r="I13" s="89"/>
      <c r="J13" s="101" t="str">
        <f>L26</f>
        <v>EE 25</v>
      </c>
      <c r="K13" s="99"/>
      <c r="L13" s="89"/>
      <c r="M13" s="92"/>
      <c r="N13" s="102"/>
      <c r="O13" s="78"/>
      <c r="P13" s="76"/>
      <c r="Q13" s="85"/>
      <c r="R13" s="74" t="str">
        <f>Kvalifikacija!B28</f>
        <v>LV 10</v>
      </c>
      <c r="S13" s="69">
        <v>26</v>
      </c>
      <c r="T13" s="51"/>
    </row>
    <row r="14" spans="1:20" ht="15.75" thickBot="1">
      <c r="A14" s="71"/>
      <c r="B14" s="87"/>
      <c r="C14" s="80"/>
      <c r="D14" s="73" t="s">
        <v>43</v>
      </c>
      <c r="E14" s="76"/>
      <c r="F14" s="88" t="str">
        <f>D12</f>
        <v> LV 21</v>
      </c>
      <c r="G14" s="77"/>
      <c r="H14" s="89"/>
      <c r="I14" s="91"/>
      <c r="J14" s="163" t="s">
        <v>44</v>
      </c>
      <c r="K14" s="99"/>
      <c r="L14" s="89"/>
      <c r="M14" s="51"/>
      <c r="N14" s="88" t="str">
        <f>P12</f>
        <v>LV 93</v>
      </c>
      <c r="O14" s="51"/>
      <c r="P14" s="73" t="s">
        <v>43</v>
      </c>
      <c r="Q14" s="51"/>
      <c r="R14" s="76"/>
      <c r="S14" s="69"/>
      <c r="T14" s="51"/>
    </row>
    <row r="15" spans="1:20" ht="15.75" thickBot="1">
      <c r="A15" s="71">
        <v>9</v>
      </c>
      <c r="B15" s="74" t="str">
        <f>Kvalifikacija!B11</f>
        <v>LT 33</v>
      </c>
      <c r="C15" s="75"/>
      <c r="D15" s="76"/>
      <c r="E15" s="78"/>
      <c r="F15" s="76"/>
      <c r="G15" s="77"/>
      <c r="H15" s="89"/>
      <c r="I15" s="82"/>
      <c r="J15" s="164"/>
      <c r="K15" s="99"/>
      <c r="L15" s="89"/>
      <c r="M15" s="51"/>
      <c r="N15" s="76"/>
      <c r="O15" s="85"/>
      <c r="P15" s="76"/>
      <c r="Q15" s="78"/>
      <c r="R15" s="74" t="str">
        <f>Kvalifikacija!B12</f>
        <v>LT 86</v>
      </c>
      <c r="S15" s="69">
        <v>10</v>
      </c>
      <c r="T15" s="51"/>
    </row>
    <row r="16" spans="1:20" ht="15.75" thickBot="1">
      <c r="A16" s="71"/>
      <c r="B16" s="87"/>
      <c r="C16" s="80"/>
      <c r="D16" s="81" t="str">
        <f>B17</f>
        <v>LV 99</v>
      </c>
      <c r="E16" s="76"/>
      <c r="F16" s="76"/>
      <c r="G16" s="89"/>
      <c r="H16" s="82"/>
      <c r="I16" s="82"/>
      <c r="J16" s="103" t="str">
        <f>H26</f>
        <v>LT 48</v>
      </c>
      <c r="K16" s="99"/>
      <c r="L16" s="82"/>
      <c r="M16" s="51"/>
      <c r="N16" s="76"/>
      <c r="O16" s="51"/>
      <c r="P16" s="81" t="str">
        <f>R15</f>
        <v>LT 86</v>
      </c>
      <c r="Q16" s="51"/>
      <c r="R16" s="76"/>
      <c r="S16" s="69"/>
      <c r="T16" s="51"/>
    </row>
    <row r="17" spans="1:20" ht="15.75" thickBot="1">
      <c r="A17" s="71">
        <v>24</v>
      </c>
      <c r="B17" s="74" t="str">
        <f>Kvalifikacija!B26</f>
        <v>LV 99</v>
      </c>
      <c r="C17" s="84"/>
      <c r="D17" s="76"/>
      <c r="E17" s="76"/>
      <c r="F17" s="82"/>
      <c r="G17" s="77"/>
      <c r="H17" s="89"/>
      <c r="I17" s="82"/>
      <c r="J17" s="76"/>
      <c r="K17" s="99"/>
      <c r="L17" s="89"/>
      <c r="M17" s="51"/>
      <c r="N17" s="82"/>
      <c r="O17" s="51"/>
      <c r="P17" s="76"/>
      <c r="Q17" s="85"/>
      <c r="R17" s="74">
        <f>Kvalifikacija!B25</f>
        <v>20</v>
      </c>
      <c r="S17" s="69">
        <v>23</v>
      </c>
      <c r="T17" s="51"/>
    </row>
    <row r="18" spans="1:20" ht="15.75" thickBot="1">
      <c r="A18" s="71"/>
      <c r="B18" s="70"/>
      <c r="C18" s="80"/>
      <c r="D18" s="73"/>
      <c r="E18" s="76"/>
      <c r="F18" s="82"/>
      <c r="G18" s="89"/>
      <c r="H18" s="73" t="s">
        <v>43</v>
      </c>
      <c r="I18" s="104"/>
      <c r="J18" s="87"/>
      <c r="K18" s="105"/>
      <c r="L18" s="91" t="s">
        <v>43</v>
      </c>
      <c r="M18" s="51"/>
      <c r="N18" s="82"/>
      <c r="O18" s="51"/>
      <c r="P18" s="73"/>
      <c r="Q18" s="51"/>
      <c r="R18" s="73"/>
      <c r="S18" s="69"/>
      <c r="T18" s="51"/>
    </row>
    <row r="19" spans="1:20" ht="15.75" thickBot="1">
      <c r="A19" s="71">
        <v>4</v>
      </c>
      <c r="B19" s="74">
        <f>Kvalifikacija!B6</f>
        <v>24</v>
      </c>
      <c r="C19" s="75"/>
      <c r="D19" s="73"/>
      <c r="E19" s="76"/>
      <c r="F19" s="82"/>
      <c r="G19" s="77"/>
      <c r="H19" s="89"/>
      <c r="I19" s="73"/>
      <c r="J19" s="51"/>
      <c r="K19" s="99"/>
      <c r="L19" s="89"/>
      <c r="M19" s="51"/>
      <c r="N19" s="82"/>
      <c r="O19" s="51"/>
      <c r="P19" s="73"/>
      <c r="Q19" s="78"/>
      <c r="R19" s="74" t="str">
        <f>Kvalifikacija!B5</f>
        <v>LV 17</v>
      </c>
      <c r="S19" s="69">
        <v>3</v>
      </c>
      <c r="T19" s="51"/>
    </row>
    <row r="20" spans="1:20" ht="15.75" thickBot="1">
      <c r="A20" s="71"/>
      <c r="B20" s="87"/>
      <c r="C20" s="80"/>
      <c r="D20" s="81">
        <f>B19</f>
        <v>24</v>
      </c>
      <c r="E20" s="76"/>
      <c r="F20" s="73"/>
      <c r="G20" s="77"/>
      <c r="H20" s="89"/>
      <c r="I20" s="82"/>
      <c r="J20" s="106" t="str">
        <f>L10</f>
        <v>LV 93</v>
      </c>
      <c r="K20" s="99"/>
      <c r="L20" s="89"/>
      <c r="M20" s="51"/>
      <c r="N20" s="73"/>
      <c r="O20" s="51"/>
      <c r="P20" s="81" t="str">
        <f>R19</f>
        <v>LV 17</v>
      </c>
      <c r="Q20" s="51"/>
      <c r="R20" s="76"/>
      <c r="S20" s="69"/>
      <c r="T20" s="51"/>
    </row>
    <row r="21" spans="1:20" ht="15.75" thickBot="1">
      <c r="A21" s="71">
        <v>29</v>
      </c>
      <c r="B21" s="74" t="str">
        <f>Kvalifikacija!B31</f>
        <v>LT 50</v>
      </c>
      <c r="C21" s="84"/>
      <c r="D21" s="76"/>
      <c r="E21" s="85"/>
      <c r="F21" s="73"/>
      <c r="G21" s="77"/>
      <c r="H21" s="89"/>
      <c r="I21" s="89"/>
      <c r="J21" s="165" t="s">
        <v>45</v>
      </c>
      <c r="K21" s="99"/>
      <c r="L21" s="89"/>
      <c r="M21" s="51"/>
      <c r="N21" s="73"/>
      <c r="O21" s="78"/>
      <c r="P21" s="76"/>
      <c r="Q21" s="85"/>
      <c r="R21" s="74" t="str">
        <f>Kvalifikacija!B32</f>
        <v>LT 32</v>
      </c>
      <c r="S21" s="69">
        <v>30</v>
      </c>
      <c r="T21" s="51"/>
    </row>
    <row r="22" spans="1:20" ht="15.75" thickBot="1">
      <c r="A22" s="71"/>
      <c r="B22" s="87"/>
      <c r="C22" s="80"/>
      <c r="D22" s="73" t="s">
        <v>43</v>
      </c>
      <c r="E22" s="76"/>
      <c r="F22" s="88">
        <f>D20</f>
        <v>24</v>
      </c>
      <c r="G22" s="77"/>
      <c r="H22" s="89"/>
      <c r="I22" s="89"/>
      <c r="J22" s="166"/>
      <c r="K22" s="99"/>
      <c r="L22" s="89"/>
      <c r="M22" s="51"/>
      <c r="N22" s="88" t="str">
        <f>P20</f>
        <v>LV 17</v>
      </c>
      <c r="O22" s="51"/>
      <c r="P22" s="73" t="s">
        <v>43</v>
      </c>
      <c r="Q22" s="51"/>
      <c r="R22" s="76"/>
      <c r="S22" s="69"/>
      <c r="T22" s="51"/>
    </row>
    <row r="23" spans="1:20" ht="15.75" thickBot="1">
      <c r="A23" s="71">
        <v>13</v>
      </c>
      <c r="B23" s="74" t="str">
        <f>Kvalifikacija!B15</f>
        <v>LV 32</v>
      </c>
      <c r="C23" s="75"/>
      <c r="D23" s="76"/>
      <c r="E23" s="78"/>
      <c r="F23" s="90"/>
      <c r="G23" s="77"/>
      <c r="H23" s="89"/>
      <c r="I23" s="89"/>
      <c r="J23" s="106" t="str">
        <f>H10</f>
        <v>LV 91</v>
      </c>
      <c r="K23" s="99"/>
      <c r="L23" s="89"/>
      <c r="M23" s="92"/>
      <c r="N23" s="93"/>
      <c r="O23" s="85"/>
      <c r="P23" s="76"/>
      <c r="Q23" s="78"/>
      <c r="R23" s="74" t="str">
        <f>Kvalifikacija!B16</f>
        <v>EE 18</v>
      </c>
      <c r="S23" s="69">
        <v>14</v>
      </c>
      <c r="T23" s="51"/>
    </row>
    <row r="24" spans="1:20" ht="15.75" thickBot="1">
      <c r="A24" s="71"/>
      <c r="B24" s="87"/>
      <c r="C24" s="80"/>
      <c r="D24" s="81" t="str">
        <f>B25</f>
        <v> LT 61</v>
      </c>
      <c r="E24" s="76"/>
      <c r="F24" s="94"/>
      <c r="G24" s="77"/>
      <c r="H24" s="89"/>
      <c r="I24" s="82"/>
      <c r="J24" s="89"/>
      <c r="K24" s="99"/>
      <c r="L24" s="89"/>
      <c r="M24" s="92"/>
      <c r="N24" s="82"/>
      <c r="O24" s="51"/>
      <c r="P24" s="81" t="str">
        <f>R23</f>
        <v>EE 18</v>
      </c>
      <c r="Q24" s="51"/>
      <c r="R24" s="76"/>
      <c r="S24" s="69"/>
      <c r="T24" s="51"/>
    </row>
    <row r="25" spans="1:20" ht="15.75" thickBot="1">
      <c r="A25" s="71">
        <v>20</v>
      </c>
      <c r="B25" s="74" t="str">
        <f>Kvalifikacija!B22</f>
        <v> LT 61</v>
      </c>
      <c r="C25" s="84"/>
      <c r="D25" s="76"/>
      <c r="E25" s="76"/>
      <c r="F25" s="76"/>
      <c r="G25" s="95"/>
      <c r="H25" s="89"/>
      <c r="I25" s="78"/>
      <c r="J25" s="89"/>
      <c r="K25" s="85"/>
      <c r="L25" s="77"/>
      <c r="M25" s="78"/>
      <c r="N25" s="76"/>
      <c r="O25" s="51"/>
      <c r="P25" s="76"/>
      <c r="Q25" s="85"/>
      <c r="R25" s="74" t="str">
        <f>Kvalifikacija!B21</f>
        <v>LV 39</v>
      </c>
      <c r="S25" s="69">
        <v>19</v>
      </c>
      <c r="T25" s="51"/>
    </row>
    <row r="26" spans="1:20" ht="15.75" thickBot="1">
      <c r="A26" s="71"/>
      <c r="B26" s="87"/>
      <c r="C26" s="80"/>
      <c r="D26" s="76"/>
      <c r="E26" s="76"/>
      <c r="F26" s="73" t="s">
        <v>43</v>
      </c>
      <c r="G26" s="52"/>
      <c r="H26" s="96" t="str">
        <f>F30</f>
        <v>LT 48</v>
      </c>
      <c r="I26" s="82"/>
      <c r="J26" s="89"/>
      <c r="K26" s="51"/>
      <c r="L26" s="96" t="str">
        <f>N30</f>
        <v>EE 25</v>
      </c>
      <c r="M26" s="51"/>
      <c r="N26" s="73" t="s">
        <v>43</v>
      </c>
      <c r="O26" s="51"/>
      <c r="P26" s="76"/>
      <c r="Q26" s="51"/>
      <c r="R26" s="76"/>
      <c r="S26" s="69"/>
      <c r="T26" s="51"/>
    </row>
    <row r="27" spans="1:20" ht="15.75" thickBot="1">
      <c r="A27" s="71">
        <v>5</v>
      </c>
      <c r="B27" s="74" t="str">
        <f>Kvalifikacija!B7</f>
        <v>LV 11</v>
      </c>
      <c r="C27" s="75"/>
      <c r="D27" s="76"/>
      <c r="E27" s="76"/>
      <c r="F27" s="76"/>
      <c r="G27" s="97"/>
      <c r="H27" s="76"/>
      <c r="I27" s="89"/>
      <c r="J27" s="89"/>
      <c r="K27" s="51"/>
      <c r="L27" s="76"/>
      <c r="M27" s="85"/>
      <c r="N27" s="76"/>
      <c r="O27" s="51"/>
      <c r="P27" s="76"/>
      <c r="Q27" s="78"/>
      <c r="R27" s="74" t="str">
        <f>Kvalifikacija!B8</f>
        <v>LT 30</v>
      </c>
      <c r="S27" s="69">
        <v>6</v>
      </c>
      <c r="T27" s="51"/>
    </row>
    <row r="28" spans="1:20" ht="15.75" thickBot="1">
      <c r="A28" s="71"/>
      <c r="B28" s="87"/>
      <c r="C28" s="80"/>
      <c r="D28" s="81" t="str">
        <f>B29</f>
        <v>LT 48</v>
      </c>
      <c r="E28" s="76"/>
      <c r="F28" s="94"/>
      <c r="G28" s="77"/>
      <c r="H28" s="77"/>
      <c r="I28" s="107"/>
      <c r="L28" s="77"/>
      <c r="M28" s="92"/>
      <c r="N28" s="82"/>
      <c r="O28" s="51"/>
      <c r="P28" s="81" t="str">
        <f>R27</f>
        <v>LT 30</v>
      </c>
      <c r="Q28" s="51"/>
      <c r="R28" s="76"/>
      <c r="S28" s="69"/>
      <c r="T28" s="51"/>
    </row>
    <row r="29" spans="1:20" ht="15.75" thickBot="1">
      <c r="A29" s="71">
        <v>28</v>
      </c>
      <c r="B29" s="74" t="str">
        <f>Kvalifikacija!B30</f>
        <v>LT 48</v>
      </c>
      <c r="C29" s="84"/>
      <c r="D29" s="76"/>
      <c r="E29" s="85"/>
      <c r="F29" s="100"/>
      <c r="G29" s="77"/>
      <c r="H29" s="77"/>
      <c r="I29" s="109"/>
      <c r="L29" s="77"/>
      <c r="M29" s="92"/>
      <c r="N29" s="102"/>
      <c r="O29" s="78"/>
      <c r="P29" s="76"/>
      <c r="Q29" s="85"/>
      <c r="R29" s="74" t="str">
        <f>Kvalifikacija!B29</f>
        <v>LV 9</v>
      </c>
      <c r="S29" s="69">
        <v>27</v>
      </c>
      <c r="T29" s="51"/>
    </row>
    <row r="30" spans="1:20" ht="15.75" thickBot="1">
      <c r="A30" s="71"/>
      <c r="B30" s="87"/>
      <c r="C30" s="80"/>
      <c r="D30" s="73" t="s">
        <v>43</v>
      </c>
      <c r="E30" s="76"/>
      <c r="F30" s="88" t="str">
        <f>D28</f>
        <v>LT 48</v>
      </c>
      <c r="G30" s="89"/>
      <c r="L30" s="89"/>
      <c r="M30" s="51"/>
      <c r="N30" s="88" t="str">
        <f>P32</f>
        <v>EE 25</v>
      </c>
      <c r="O30" s="51"/>
      <c r="P30" s="73" t="s">
        <v>43</v>
      </c>
      <c r="Q30" s="51"/>
      <c r="R30" s="76"/>
      <c r="S30" s="69"/>
      <c r="T30" s="51"/>
    </row>
    <row r="31" spans="1:20" ht="15.75" thickBot="1">
      <c r="A31" s="71">
        <v>12</v>
      </c>
      <c r="B31" s="74" t="str">
        <f>Kvalifikacija!B14</f>
        <v>LV 8</v>
      </c>
      <c r="C31" s="75"/>
      <c r="D31" s="76"/>
      <c r="E31" s="78"/>
      <c r="F31" s="76"/>
      <c r="G31" s="77"/>
      <c r="J31" s="107"/>
      <c r="K31" s="109"/>
      <c r="L31" s="77"/>
      <c r="M31" s="53"/>
      <c r="N31" s="76"/>
      <c r="O31" s="85"/>
      <c r="P31" s="87"/>
      <c r="Q31" s="78"/>
      <c r="R31" s="74" t="str">
        <f>Kvalifikacija!B13</f>
        <v>EE 36</v>
      </c>
      <c r="S31" s="69">
        <v>11</v>
      </c>
      <c r="T31" s="51"/>
    </row>
    <row r="32" spans="1:20" ht="15.75" thickBot="1">
      <c r="A32" s="71"/>
      <c r="B32" s="87"/>
      <c r="C32" s="80"/>
      <c r="D32" s="81" t="str">
        <f>B31</f>
        <v>LV 8</v>
      </c>
      <c r="E32" s="76"/>
      <c r="F32" s="76"/>
      <c r="G32" s="108" t="s">
        <v>15</v>
      </c>
      <c r="H32" s="109"/>
      <c r="J32" s="109"/>
      <c r="K32" s="109"/>
      <c r="L32" s="89"/>
      <c r="M32" s="51"/>
      <c r="N32" s="76"/>
      <c r="O32" s="51"/>
      <c r="P32" s="81" t="str">
        <f>R33</f>
        <v>EE 25</v>
      </c>
      <c r="Q32" s="51"/>
      <c r="R32" s="76"/>
      <c r="S32" s="69"/>
      <c r="T32" s="51"/>
    </row>
    <row r="33" spans="1:20" ht="15.75" thickBot="1">
      <c r="A33" s="73">
        <v>21</v>
      </c>
      <c r="B33" s="74" t="str">
        <f>Kvalifikacija!B23</f>
        <v>LT 87</v>
      </c>
      <c r="C33" s="84"/>
      <c r="D33" s="76"/>
      <c r="E33" s="76"/>
      <c r="F33" s="76"/>
      <c r="G33" s="51"/>
      <c r="H33" s="109"/>
      <c r="I33" s="109"/>
      <c r="J33" s="107"/>
      <c r="K33" s="109"/>
      <c r="L33" s="77"/>
      <c r="M33" s="51"/>
      <c r="N33" s="76"/>
      <c r="O33" s="51"/>
      <c r="P33" s="76"/>
      <c r="Q33" s="85"/>
      <c r="R33" s="74" t="str">
        <f>Kvalifikacija!B24</f>
        <v>EE 25</v>
      </c>
      <c r="S33" s="69">
        <v>22</v>
      </c>
      <c r="T33" s="51"/>
    </row>
    <row r="34" spans="1:20" ht="15">
      <c r="A34" s="51"/>
      <c r="B34" s="105"/>
      <c r="C34" s="51"/>
      <c r="D34" s="51"/>
      <c r="E34" s="51"/>
      <c r="F34" s="51"/>
      <c r="G34" s="108" t="s">
        <v>42</v>
      </c>
      <c r="H34" s="109"/>
      <c r="I34" s="99"/>
      <c r="J34" s="99"/>
      <c r="K34" s="99"/>
      <c r="L34" s="51"/>
      <c r="M34" s="51"/>
      <c r="N34" s="51"/>
      <c r="O34" s="51"/>
      <c r="P34" s="51"/>
      <c r="Q34" s="51"/>
      <c r="R34" s="51"/>
      <c r="S34" s="69"/>
      <c r="T34" s="51"/>
    </row>
  </sheetData>
  <sheetProtection/>
  <mergeCells count="2">
    <mergeCell ref="J14:J15"/>
    <mergeCell ref="J21:J22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61"/>
  <sheetViews>
    <sheetView zoomScalePageLayoutView="0" workbookViewId="0" topLeftCell="A1">
      <selection activeCell="A7" sqref="A7:F57"/>
    </sheetView>
  </sheetViews>
  <sheetFormatPr defaultColWidth="9.140625" defaultRowHeight="15"/>
  <cols>
    <col min="1" max="1" width="3.7109375" style="10" customWidth="1"/>
    <col min="2" max="2" width="5.00390625" style="10" customWidth="1"/>
    <col min="3" max="3" width="38.28125" style="0" customWidth="1"/>
    <col min="4" max="5" width="19.57421875" style="0" customWidth="1"/>
    <col min="6" max="6" width="27.421875" style="24" customWidth="1"/>
  </cols>
  <sheetData>
    <row r="2" spans="4:6" ht="18.75">
      <c r="D2" s="171" t="s">
        <v>47</v>
      </c>
      <c r="E2" s="171"/>
      <c r="F2" s="171"/>
    </row>
    <row r="3" spans="4:5" ht="20.25" customHeight="1">
      <c r="D3" s="170" t="s">
        <v>30</v>
      </c>
      <c r="E3" s="170"/>
    </row>
    <row r="4" spans="4:6" ht="15">
      <c r="D4" s="172" t="s">
        <v>46</v>
      </c>
      <c r="E4" s="172"/>
      <c r="F4" s="172"/>
    </row>
    <row r="5" spans="3:7" ht="15" customHeight="1">
      <c r="C5" s="35"/>
      <c r="D5" s="159" t="s">
        <v>51</v>
      </c>
      <c r="E5" s="159"/>
      <c r="F5" s="35"/>
      <c r="G5" s="11"/>
    </row>
    <row r="6" spans="3:7" ht="15.75" thickBot="1">
      <c r="C6" s="36"/>
      <c r="D6" s="27"/>
      <c r="E6" s="36"/>
      <c r="F6" s="36"/>
      <c r="G6" s="12"/>
    </row>
    <row r="7" spans="1:6" ht="15.75" thickBot="1">
      <c r="A7" s="13"/>
      <c r="B7" s="13"/>
      <c r="C7" s="13"/>
      <c r="D7" s="167" t="s">
        <v>29</v>
      </c>
      <c r="E7" s="168"/>
      <c r="F7" s="169"/>
    </row>
    <row r="8" spans="1:6" ht="15.75" thickBot="1">
      <c r="A8" s="14"/>
      <c r="B8" s="14" t="s">
        <v>16</v>
      </c>
      <c r="C8" s="15" t="s">
        <v>17</v>
      </c>
      <c r="D8" s="38" t="s">
        <v>18</v>
      </c>
      <c r="E8" s="16" t="s">
        <v>2</v>
      </c>
      <c r="F8" s="17" t="s">
        <v>19</v>
      </c>
    </row>
    <row r="9" spans="1:6" ht="15">
      <c r="A9" s="18">
        <v>1</v>
      </c>
      <c r="B9" s="117" t="s">
        <v>98</v>
      </c>
      <c r="C9" s="63" t="s">
        <v>99</v>
      </c>
      <c r="D9" s="149">
        <v>0.5</v>
      </c>
      <c r="E9" s="150">
        <v>100</v>
      </c>
      <c r="F9" s="19">
        <f aca="true" t="shared" si="0" ref="F9:F40">D9+E9</f>
        <v>100.5</v>
      </c>
    </row>
    <row r="10" spans="1:6" ht="15">
      <c r="A10" s="20">
        <v>2</v>
      </c>
      <c r="B10" s="117" t="s">
        <v>124</v>
      </c>
      <c r="C10" s="118" t="s">
        <v>125</v>
      </c>
      <c r="D10" s="42">
        <v>0.25</v>
      </c>
      <c r="E10" s="152">
        <v>88</v>
      </c>
      <c r="F10" s="19">
        <f t="shared" si="0"/>
        <v>88.25</v>
      </c>
    </row>
    <row r="11" spans="1:6" ht="15">
      <c r="A11" s="18">
        <v>3</v>
      </c>
      <c r="B11" s="117" t="s">
        <v>163</v>
      </c>
      <c r="C11" s="63" t="s">
        <v>164</v>
      </c>
      <c r="D11" s="42">
        <v>3</v>
      </c>
      <c r="E11" s="22">
        <v>78</v>
      </c>
      <c r="F11" s="19">
        <f t="shared" si="0"/>
        <v>81</v>
      </c>
    </row>
    <row r="12" spans="1:6" ht="15">
      <c r="A12" s="20">
        <v>4</v>
      </c>
      <c r="B12" s="117" t="s">
        <v>149</v>
      </c>
      <c r="C12" s="63" t="s">
        <v>150</v>
      </c>
      <c r="D12" s="42">
        <v>10</v>
      </c>
      <c r="E12" s="22">
        <v>61</v>
      </c>
      <c r="F12" s="19">
        <f t="shared" si="0"/>
        <v>71</v>
      </c>
    </row>
    <row r="13" spans="1:6" ht="15">
      <c r="A13" s="18">
        <v>5</v>
      </c>
      <c r="B13" s="117" t="s">
        <v>158</v>
      </c>
      <c r="C13" s="63" t="s">
        <v>159</v>
      </c>
      <c r="D13" s="42">
        <v>0.25</v>
      </c>
      <c r="E13" s="152">
        <v>69</v>
      </c>
      <c r="F13" s="19">
        <f t="shared" si="0"/>
        <v>69.25</v>
      </c>
    </row>
    <row r="14" spans="1:6" ht="15">
      <c r="A14" s="20">
        <v>6</v>
      </c>
      <c r="B14" s="117" t="s">
        <v>74</v>
      </c>
      <c r="C14" s="63" t="s">
        <v>75</v>
      </c>
      <c r="D14" s="41">
        <v>8</v>
      </c>
      <c r="E14" s="22">
        <v>61</v>
      </c>
      <c r="F14" s="19">
        <f t="shared" si="0"/>
        <v>69</v>
      </c>
    </row>
    <row r="15" spans="1:6" ht="15">
      <c r="A15" s="18">
        <v>7</v>
      </c>
      <c r="B15" s="117">
        <v>24</v>
      </c>
      <c r="C15" s="63" t="s">
        <v>97</v>
      </c>
      <c r="D15" s="42">
        <v>6</v>
      </c>
      <c r="E15" s="21">
        <v>61</v>
      </c>
      <c r="F15" s="19">
        <f t="shared" si="0"/>
        <v>67</v>
      </c>
    </row>
    <row r="16" spans="1:6" ht="15">
      <c r="A16" s="20">
        <v>8</v>
      </c>
      <c r="B16" s="117" t="s">
        <v>84</v>
      </c>
      <c r="C16" s="63" t="s">
        <v>85</v>
      </c>
      <c r="D16" s="41">
        <v>0.25</v>
      </c>
      <c r="E16" s="21">
        <v>61</v>
      </c>
      <c r="F16" s="19">
        <f t="shared" si="0"/>
        <v>61.25</v>
      </c>
    </row>
    <row r="17" spans="1:6" ht="15">
      <c r="A17" s="18">
        <v>9</v>
      </c>
      <c r="B17" s="119" t="s">
        <v>105</v>
      </c>
      <c r="C17" s="63" t="s">
        <v>106</v>
      </c>
      <c r="D17" s="42">
        <v>4</v>
      </c>
      <c r="E17" s="22">
        <v>54</v>
      </c>
      <c r="F17" s="19">
        <f t="shared" si="0"/>
        <v>58</v>
      </c>
    </row>
    <row r="18" spans="1:6" ht="15">
      <c r="A18" s="20">
        <v>10</v>
      </c>
      <c r="B18" s="119" t="s">
        <v>152</v>
      </c>
      <c r="C18" s="63" t="s">
        <v>153</v>
      </c>
      <c r="D18" s="42">
        <v>2</v>
      </c>
      <c r="E18" s="22">
        <v>54</v>
      </c>
      <c r="F18" s="19">
        <f t="shared" si="0"/>
        <v>56</v>
      </c>
    </row>
    <row r="19" spans="1:6" ht="15">
      <c r="A19" s="18">
        <v>11</v>
      </c>
      <c r="B19" s="117" t="s">
        <v>62</v>
      </c>
      <c r="C19" s="120" t="s">
        <v>63</v>
      </c>
      <c r="D19" s="41">
        <v>2</v>
      </c>
      <c r="E19" s="21">
        <v>54</v>
      </c>
      <c r="F19" s="19">
        <f t="shared" si="0"/>
        <v>56</v>
      </c>
    </row>
    <row r="20" spans="1:6" ht="15">
      <c r="A20" s="20">
        <v>12</v>
      </c>
      <c r="B20" s="117" t="s">
        <v>77</v>
      </c>
      <c r="C20" s="63" t="s">
        <v>78</v>
      </c>
      <c r="D20" s="41">
        <v>1</v>
      </c>
      <c r="E20" s="22">
        <v>54</v>
      </c>
      <c r="F20" s="19">
        <f t="shared" si="0"/>
        <v>55</v>
      </c>
    </row>
    <row r="21" spans="1:6" ht="15">
      <c r="A21" s="18">
        <v>13</v>
      </c>
      <c r="B21" s="117" t="s">
        <v>169</v>
      </c>
      <c r="C21" s="63" t="s">
        <v>170</v>
      </c>
      <c r="D21" s="42">
        <v>1</v>
      </c>
      <c r="E21" s="22">
        <v>54</v>
      </c>
      <c r="F21" s="19">
        <f t="shared" si="0"/>
        <v>55</v>
      </c>
    </row>
    <row r="22" spans="1:6" ht="15">
      <c r="A22" s="20">
        <v>14</v>
      </c>
      <c r="B22" s="119" t="s">
        <v>90</v>
      </c>
      <c r="C22" s="63" t="s">
        <v>91</v>
      </c>
      <c r="D22" s="41">
        <v>1</v>
      </c>
      <c r="E22" s="22">
        <v>54</v>
      </c>
      <c r="F22" s="19">
        <f t="shared" si="0"/>
        <v>55</v>
      </c>
    </row>
    <row r="23" spans="1:6" ht="15">
      <c r="A23" s="18">
        <v>15</v>
      </c>
      <c r="B23" s="117" t="s">
        <v>140</v>
      </c>
      <c r="C23" s="63" t="s">
        <v>141</v>
      </c>
      <c r="D23" s="42">
        <v>0.5</v>
      </c>
      <c r="E23" s="22">
        <v>54</v>
      </c>
      <c r="F23" s="19">
        <f t="shared" si="0"/>
        <v>54.5</v>
      </c>
    </row>
    <row r="24" spans="1:6" ht="15">
      <c r="A24" s="20">
        <v>16</v>
      </c>
      <c r="B24" s="117" t="s">
        <v>167</v>
      </c>
      <c r="C24" s="63" t="s">
        <v>168</v>
      </c>
      <c r="D24" s="41">
        <v>0.5</v>
      </c>
      <c r="E24" s="22">
        <v>54</v>
      </c>
      <c r="F24" s="19">
        <f t="shared" si="0"/>
        <v>54.5</v>
      </c>
    </row>
    <row r="25" spans="1:6" ht="15">
      <c r="A25" s="18">
        <v>17</v>
      </c>
      <c r="B25" s="117" t="s">
        <v>165</v>
      </c>
      <c r="C25" s="63" t="s">
        <v>166</v>
      </c>
      <c r="D25" s="42">
        <v>12</v>
      </c>
      <c r="E25" s="21">
        <v>24</v>
      </c>
      <c r="F25" s="19">
        <f t="shared" si="0"/>
        <v>36</v>
      </c>
    </row>
    <row r="26" spans="1:6" ht="15">
      <c r="A26" s="20">
        <v>18</v>
      </c>
      <c r="B26" s="117" t="s">
        <v>70</v>
      </c>
      <c r="C26" s="63" t="s">
        <v>71</v>
      </c>
      <c r="D26" s="41">
        <v>4</v>
      </c>
      <c r="E26" s="23">
        <v>24</v>
      </c>
      <c r="F26" s="19">
        <f t="shared" si="0"/>
        <v>28</v>
      </c>
    </row>
    <row r="27" spans="1:6" ht="15">
      <c r="A27" s="18">
        <v>19</v>
      </c>
      <c r="B27" s="119" t="s">
        <v>53</v>
      </c>
      <c r="C27" s="63" t="s">
        <v>54</v>
      </c>
      <c r="D27" s="41">
        <v>3</v>
      </c>
      <c r="E27" s="23">
        <v>24</v>
      </c>
      <c r="F27" s="19">
        <f t="shared" si="0"/>
        <v>27</v>
      </c>
    </row>
    <row r="28" spans="1:6" ht="15">
      <c r="A28" s="20">
        <v>20</v>
      </c>
      <c r="B28" s="117" t="s">
        <v>113</v>
      </c>
      <c r="C28" s="63" t="s">
        <v>114</v>
      </c>
      <c r="D28" s="41">
        <v>2</v>
      </c>
      <c r="E28" s="23">
        <v>24</v>
      </c>
      <c r="F28" s="19">
        <f t="shared" si="0"/>
        <v>26</v>
      </c>
    </row>
    <row r="29" spans="1:6" ht="15">
      <c r="A29" s="18">
        <v>21</v>
      </c>
      <c r="B29" s="119" t="s">
        <v>117</v>
      </c>
      <c r="C29" s="63" t="s">
        <v>118</v>
      </c>
      <c r="D29" s="41">
        <v>2</v>
      </c>
      <c r="E29" s="23">
        <v>24</v>
      </c>
      <c r="F29" s="19">
        <f t="shared" si="0"/>
        <v>26</v>
      </c>
    </row>
    <row r="30" spans="1:6" ht="15">
      <c r="A30" s="20">
        <v>22</v>
      </c>
      <c r="B30" s="117" t="s">
        <v>111</v>
      </c>
      <c r="C30" s="63" t="s">
        <v>112</v>
      </c>
      <c r="D30" s="41">
        <v>1</v>
      </c>
      <c r="E30" s="23">
        <v>24</v>
      </c>
      <c r="F30" s="19">
        <f t="shared" si="0"/>
        <v>25</v>
      </c>
    </row>
    <row r="31" spans="1:6" ht="15">
      <c r="A31" s="18">
        <v>23</v>
      </c>
      <c r="B31" s="119" t="s">
        <v>119</v>
      </c>
      <c r="C31" s="63" t="s">
        <v>120</v>
      </c>
      <c r="D31" s="42">
        <v>0.5</v>
      </c>
      <c r="E31" s="23">
        <v>24</v>
      </c>
      <c r="F31" s="19">
        <f t="shared" si="0"/>
        <v>24.5</v>
      </c>
    </row>
    <row r="32" spans="1:6" ht="15">
      <c r="A32" s="20">
        <v>24</v>
      </c>
      <c r="B32" s="117" t="s">
        <v>95</v>
      </c>
      <c r="C32" s="63" t="s">
        <v>96</v>
      </c>
      <c r="D32" s="41">
        <v>0.5</v>
      </c>
      <c r="E32" s="23">
        <v>24</v>
      </c>
      <c r="F32" s="19">
        <f t="shared" si="0"/>
        <v>24.5</v>
      </c>
    </row>
    <row r="33" spans="1:6" ht="15">
      <c r="A33" s="18">
        <v>25</v>
      </c>
      <c r="B33" s="119" t="s">
        <v>121</v>
      </c>
      <c r="C33" s="63" t="s">
        <v>122</v>
      </c>
      <c r="D33" s="41">
        <v>0.5</v>
      </c>
      <c r="E33" s="23">
        <v>24</v>
      </c>
      <c r="F33" s="19">
        <f t="shared" si="0"/>
        <v>24.5</v>
      </c>
    </row>
    <row r="34" spans="1:6" ht="15">
      <c r="A34" s="20">
        <v>26</v>
      </c>
      <c r="B34" s="119" t="s">
        <v>154</v>
      </c>
      <c r="C34" s="63" t="s">
        <v>155</v>
      </c>
      <c r="D34" s="42">
        <v>0.5</v>
      </c>
      <c r="E34" s="151">
        <v>24</v>
      </c>
      <c r="F34" s="19">
        <f t="shared" si="0"/>
        <v>24.5</v>
      </c>
    </row>
    <row r="35" spans="1:6" ht="15">
      <c r="A35" s="18">
        <v>27</v>
      </c>
      <c r="B35" s="117">
        <v>20</v>
      </c>
      <c r="C35" s="63" t="s">
        <v>82</v>
      </c>
      <c r="D35" s="41">
        <v>0.5</v>
      </c>
      <c r="E35" s="151">
        <v>24</v>
      </c>
      <c r="F35" s="19">
        <f t="shared" si="0"/>
        <v>24.5</v>
      </c>
    </row>
    <row r="36" spans="1:6" ht="15">
      <c r="A36" s="20">
        <v>28</v>
      </c>
      <c r="B36" s="117" t="s">
        <v>67</v>
      </c>
      <c r="C36" s="63" t="s">
        <v>68</v>
      </c>
      <c r="D36" s="41">
        <v>0.25</v>
      </c>
      <c r="E36" s="41">
        <v>24</v>
      </c>
      <c r="F36" s="19">
        <f t="shared" si="0"/>
        <v>24.25</v>
      </c>
    </row>
    <row r="37" spans="1:6" ht="15">
      <c r="A37" s="18">
        <v>29</v>
      </c>
      <c r="B37" s="119" t="s">
        <v>64</v>
      </c>
      <c r="C37" s="63" t="s">
        <v>65</v>
      </c>
      <c r="D37" s="41">
        <v>0.25</v>
      </c>
      <c r="E37" s="41">
        <v>24</v>
      </c>
      <c r="F37" s="19">
        <f t="shared" si="0"/>
        <v>24.25</v>
      </c>
    </row>
    <row r="38" spans="1:6" ht="15">
      <c r="A38" s="20">
        <v>30</v>
      </c>
      <c r="B38" s="117" t="s">
        <v>127</v>
      </c>
      <c r="C38" s="63" t="s">
        <v>128</v>
      </c>
      <c r="D38" s="42">
        <v>0.25</v>
      </c>
      <c r="E38" s="42">
        <v>24</v>
      </c>
      <c r="F38" s="19">
        <f t="shared" si="0"/>
        <v>24.25</v>
      </c>
    </row>
    <row r="39" spans="1:6" ht="15">
      <c r="A39" s="18">
        <v>31</v>
      </c>
      <c r="B39" s="119" t="s">
        <v>108</v>
      </c>
      <c r="C39" s="63" t="s">
        <v>109</v>
      </c>
      <c r="D39" s="42">
        <v>0.25</v>
      </c>
      <c r="E39" s="42">
        <v>24</v>
      </c>
      <c r="F39" s="19">
        <f t="shared" si="0"/>
        <v>24.25</v>
      </c>
    </row>
    <row r="40" spans="1:6" ht="15.75" thickBot="1">
      <c r="A40" s="20">
        <v>32</v>
      </c>
      <c r="B40" s="143">
        <v>28</v>
      </c>
      <c r="C40" s="144" t="s">
        <v>100</v>
      </c>
      <c r="D40" s="147">
        <v>0.25</v>
      </c>
      <c r="E40" s="147">
        <v>24</v>
      </c>
      <c r="F40" s="148">
        <f t="shared" si="0"/>
        <v>24.25</v>
      </c>
    </row>
    <row r="41" spans="1:6" ht="15">
      <c r="A41" s="18">
        <v>33</v>
      </c>
      <c r="B41" s="145" t="s">
        <v>115</v>
      </c>
      <c r="C41" s="146" t="s">
        <v>116</v>
      </c>
      <c r="D41" s="43">
        <v>0</v>
      </c>
      <c r="E41" s="43">
        <v>0</v>
      </c>
      <c r="F41" s="19">
        <f aca="true" t="shared" si="1" ref="F41:F57">D41+E41</f>
        <v>0</v>
      </c>
    </row>
    <row r="42" spans="1:6" ht="15">
      <c r="A42" s="20">
        <v>34</v>
      </c>
      <c r="B42" s="117" t="s">
        <v>129</v>
      </c>
      <c r="C42" s="63" t="s">
        <v>130</v>
      </c>
      <c r="D42" s="42">
        <v>0</v>
      </c>
      <c r="E42" s="42">
        <v>0</v>
      </c>
      <c r="F42" s="19">
        <f t="shared" si="1"/>
        <v>0</v>
      </c>
    </row>
    <row r="43" spans="1:6" ht="15">
      <c r="A43" s="18">
        <v>35</v>
      </c>
      <c r="B43" s="117" t="s">
        <v>143</v>
      </c>
      <c r="C43" s="63" t="s">
        <v>144</v>
      </c>
      <c r="D43" s="42">
        <v>0</v>
      </c>
      <c r="E43" s="42">
        <v>0</v>
      </c>
      <c r="F43" s="19">
        <f t="shared" si="1"/>
        <v>0</v>
      </c>
    </row>
    <row r="44" spans="1:6" ht="15">
      <c r="A44" s="20">
        <v>36</v>
      </c>
      <c r="B44" s="119" t="s">
        <v>160</v>
      </c>
      <c r="C44" s="63" t="s">
        <v>161</v>
      </c>
      <c r="D44" s="42">
        <v>0</v>
      </c>
      <c r="E44" s="42">
        <v>0</v>
      </c>
      <c r="F44" s="19">
        <f t="shared" si="1"/>
        <v>0</v>
      </c>
    </row>
    <row r="45" spans="1:6" ht="15">
      <c r="A45" s="18">
        <v>37</v>
      </c>
      <c r="B45" s="117" t="s">
        <v>137</v>
      </c>
      <c r="C45" s="63" t="s">
        <v>138</v>
      </c>
      <c r="D45" s="42">
        <v>0</v>
      </c>
      <c r="E45" s="42">
        <v>0</v>
      </c>
      <c r="F45" s="19">
        <f t="shared" si="1"/>
        <v>0</v>
      </c>
    </row>
    <row r="46" spans="1:6" ht="15">
      <c r="A46" s="20">
        <v>38</v>
      </c>
      <c r="B46" s="117" t="s">
        <v>58</v>
      </c>
      <c r="C46" s="63" t="s">
        <v>59</v>
      </c>
      <c r="D46" s="42">
        <v>0</v>
      </c>
      <c r="E46" s="42">
        <v>0</v>
      </c>
      <c r="F46" s="19">
        <f t="shared" si="1"/>
        <v>0</v>
      </c>
    </row>
    <row r="47" spans="1:6" ht="15">
      <c r="A47" s="18">
        <v>39</v>
      </c>
      <c r="B47" s="117">
        <v>14</v>
      </c>
      <c r="C47" s="63" t="s">
        <v>72</v>
      </c>
      <c r="D47" s="42">
        <v>0</v>
      </c>
      <c r="E47" s="42">
        <v>0</v>
      </c>
      <c r="F47" s="19">
        <f t="shared" si="1"/>
        <v>0</v>
      </c>
    </row>
    <row r="48" spans="1:6" ht="15">
      <c r="A48" s="20">
        <v>40</v>
      </c>
      <c r="B48" s="117" t="s">
        <v>147</v>
      </c>
      <c r="C48" s="63" t="s">
        <v>148</v>
      </c>
      <c r="D48" s="42">
        <v>0</v>
      </c>
      <c r="E48" s="42">
        <v>0</v>
      </c>
      <c r="F48" s="19">
        <f t="shared" si="1"/>
        <v>0</v>
      </c>
    </row>
    <row r="49" spans="1:6" ht="15">
      <c r="A49" s="18">
        <v>41</v>
      </c>
      <c r="B49" s="117" t="s">
        <v>87</v>
      </c>
      <c r="C49" s="63" t="s">
        <v>88</v>
      </c>
      <c r="D49" s="42">
        <v>0</v>
      </c>
      <c r="E49" s="42">
        <v>0</v>
      </c>
      <c r="F49" s="19">
        <f t="shared" si="1"/>
        <v>0</v>
      </c>
    </row>
    <row r="50" spans="1:6" ht="15">
      <c r="A50" s="20">
        <v>42</v>
      </c>
      <c r="B50" s="119" t="s">
        <v>93</v>
      </c>
      <c r="C50" s="63" t="s">
        <v>94</v>
      </c>
      <c r="D50" s="42">
        <v>0</v>
      </c>
      <c r="E50" s="42">
        <v>0</v>
      </c>
      <c r="F50" s="19">
        <f t="shared" si="1"/>
        <v>0</v>
      </c>
    </row>
    <row r="51" spans="1:6" ht="15">
      <c r="A51" s="18">
        <v>43</v>
      </c>
      <c r="B51" s="117" t="s">
        <v>102</v>
      </c>
      <c r="C51" s="63" t="s">
        <v>103</v>
      </c>
      <c r="D51" s="42">
        <v>0</v>
      </c>
      <c r="E51" s="42">
        <v>0</v>
      </c>
      <c r="F51" s="19">
        <f t="shared" si="1"/>
        <v>0</v>
      </c>
    </row>
    <row r="52" spans="1:6" ht="15">
      <c r="A52" s="20">
        <v>44</v>
      </c>
      <c r="B52" s="119">
        <v>29</v>
      </c>
      <c r="C52" s="118" t="s">
        <v>104</v>
      </c>
      <c r="D52" s="42">
        <v>0</v>
      </c>
      <c r="E52" s="42">
        <v>0</v>
      </c>
      <c r="F52" s="19">
        <f t="shared" si="1"/>
        <v>0</v>
      </c>
    </row>
    <row r="53" spans="1:6" ht="15">
      <c r="A53" s="18">
        <v>45</v>
      </c>
      <c r="B53" s="117" t="s">
        <v>131</v>
      </c>
      <c r="C53" s="63" t="s">
        <v>132</v>
      </c>
      <c r="D53" s="42">
        <v>0</v>
      </c>
      <c r="E53" s="42">
        <v>0</v>
      </c>
      <c r="F53" s="19">
        <f t="shared" si="1"/>
        <v>0</v>
      </c>
    </row>
    <row r="54" spans="1:6" ht="15">
      <c r="A54" s="20">
        <v>46</v>
      </c>
      <c r="B54" s="117" t="s">
        <v>133</v>
      </c>
      <c r="C54" s="63" t="s">
        <v>134</v>
      </c>
      <c r="D54" s="42">
        <v>0</v>
      </c>
      <c r="E54" s="42">
        <v>0</v>
      </c>
      <c r="F54" s="19">
        <f t="shared" si="1"/>
        <v>0</v>
      </c>
    </row>
    <row r="55" spans="1:6" ht="15">
      <c r="A55" s="18">
        <v>47</v>
      </c>
      <c r="B55" s="117" t="s">
        <v>135</v>
      </c>
      <c r="C55" s="63" t="s">
        <v>136</v>
      </c>
      <c r="D55" s="42">
        <v>0</v>
      </c>
      <c r="E55" s="42">
        <v>0</v>
      </c>
      <c r="F55" s="19">
        <f t="shared" si="1"/>
        <v>0</v>
      </c>
    </row>
    <row r="56" spans="1:6" ht="15">
      <c r="A56" s="20">
        <v>48</v>
      </c>
      <c r="B56" s="117" t="s">
        <v>145</v>
      </c>
      <c r="C56" s="63" t="s">
        <v>146</v>
      </c>
      <c r="D56" s="42">
        <v>0</v>
      </c>
      <c r="E56" s="42">
        <v>0</v>
      </c>
      <c r="F56" s="19">
        <f t="shared" si="1"/>
        <v>0</v>
      </c>
    </row>
    <row r="57" spans="1:6" ht="15">
      <c r="A57" s="18">
        <v>49</v>
      </c>
      <c r="B57" s="117" t="s">
        <v>156</v>
      </c>
      <c r="C57" s="63" t="s">
        <v>157</v>
      </c>
      <c r="D57" s="42">
        <v>0</v>
      </c>
      <c r="E57" s="42">
        <v>0</v>
      </c>
      <c r="F57" s="19">
        <f t="shared" si="1"/>
        <v>0</v>
      </c>
    </row>
    <row r="59" ht="15">
      <c r="C59" t="s">
        <v>42</v>
      </c>
    </row>
    <row r="61" ht="15">
      <c r="C61" t="s">
        <v>13</v>
      </c>
    </row>
  </sheetData>
  <sheetProtection/>
  <autoFilter ref="B8:F8">
    <sortState ref="B9:F61">
      <sortCondition descending="1" sortBy="value" ref="F9:F61"/>
    </sortState>
  </autoFilter>
  <mergeCells count="5">
    <mergeCell ref="D7:F7"/>
    <mergeCell ref="D5:E5"/>
    <mergeCell ref="D3:E3"/>
    <mergeCell ref="D2:F2"/>
    <mergeCell ref="D4:F4"/>
  </mergeCells>
  <printOptions/>
  <pageMargins left="0.7" right="0.7" top="0.75" bottom="0.75" header="0.3" footer="0.3"/>
  <pageSetup horizontalDpi="600" verticalDpi="600" orientation="portrait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5">
      <selection activeCell="A7" sqref="A7:F27"/>
    </sheetView>
  </sheetViews>
  <sheetFormatPr defaultColWidth="9.140625" defaultRowHeight="15"/>
  <cols>
    <col min="3" max="3" width="36.57421875" style="0" customWidth="1"/>
    <col min="4" max="4" width="18.00390625" style="0" customWidth="1"/>
    <col min="5" max="5" width="18.7109375" style="0" customWidth="1"/>
    <col min="6" max="6" width="24.8515625" style="0" customWidth="1"/>
  </cols>
  <sheetData>
    <row r="1" spans="1:6" ht="15">
      <c r="A1" s="10"/>
      <c r="B1" s="10"/>
      <c r="F1" s="24"/>
    </row>
    <row r="2" spans="1:6" ht="18.75">
      <c r="A2" s="10"/>
      <c r="B2" s="10"/>
      <c r="D2" s="171" t="s">
        <v>47</v>
      </c>
      <c r="E2" s="171"/>
      <c r="F2" s="171"/>
    </row>
    <row r="3" spans="1:6" ht="18.75">
      <c r="A3" s="10"/>
      <c r="B3" s="10"/>
      <c r="D3" s="170" t="s">
        <v>30</v>
      </c>
      <c r="E3" s="170"/>
      <c r="F3" s="24"/>
    </row>
    <row r="4" spans="1:6" ht="15">
      <c r="A4" s="10"/>
      <c r="B4" s="10"/>
      <c r="D4" s="172" t="s">
        <v>46</v>
      </c>
      <c r="E4" s="172"/>
      <c r="F4" s="172"/>
    </row>
    <row r="5" spans="1:6" ht="15">
      <c r="A5" s="10"/>
      <c r="B5" s="10"/>
      <c r="C5" s="35"/>
      <c r="D5" s="159" t="s">
        <v>51</v>
      </c>
      <c r="E5" s="159"/>
      <c r="F5" s="35"/>
    </row>
    <row r="6" spans="1:6" ht="15.75" thickBot="1">
      <c r="A6" s="10"/>
      <c r="B6" s="10"/>
      <c r="C6" s="36"/>
      <c r="D6" s="128"/>
      <c r="E6" s="36"/>
      <c r="F6" s="36"/>
    </row>
    <row r="7" spans="1:6" ht="15.75" thickBot="1">
      <c r="A7" s="13"/>
      <c r="B7" s="13"/>
      <c r="C7" s="13"/>
      <c r="D7" s="167" t="s">
        <v>29</v>
      </c>
      <c r="E7" s="168"/>
      <c r="F7" s="169"/>
    </row>
    <row r="8" spans="1:6" ht="15.75" thickBot="1">
      <c r="A8" s="14"/>
      <c r="B8" s="14" t="s">
        <v>16</v>
      </c>
      <c r="C8" s="15" t="s">
        <v>17</v>
      </c>
      <c r="D8" s="38" t="s">
        <v>18</v>
      </c>
      <c r="E8" s="16" t="s">
        <v>2</v>
      </c>
      <c r="F8" s="17" t="s">
        <v>19</v>
      </c>
    </row>
    <row r="9" spans="1:6" ht="15">
      <c r="A9" s="18">
        <v>1</v>
      </c>
      <c r="B9" s="117" t="s">
        <v>163</v>
      </c>
      <c r="C9" s="63" t="s">
        <v>164</v>
      </c>
      <c r="D9" s="43">
        <v>4</v>
      </c>
      <c r="E9" s="44">
        <v>100</v>
      </c>
      <c r="F9" s="19">
        <f aca="true" t="shared" si="0" ref="F9:F27">D9+E9</f>
        <v>104</v>
      </c>
    </row>
    <row r="10" spans="1:6" ht="15">
      <c r="A10" s="20">
        <v>2</v>
      </c>
      <c r="B10" s="117" t="s">
        <v>158</v>
      </c>
      <c r="C10" s="63" t="s">
        <v>159</v>
      </c>
      <c r="D10" s="41">
        <v>0.5</v>
      </c>
      <c r="E10" s="22">
        <v>88</v>
      </c>
      <c r="F10" s="19">
        <f t="shared" si="0"/>
        <v>88.5</v>
      </c>
    </row>
    <row r="11" spans="1:6" ht="15">
      <c r="A11" s="20">
        <v>3</v>
      </c>
      <c r="B11" s="117" t="s">
        <v>149</v>
      </c>
      <c r="C11" s="63" t="s">
        <v>150</v>
      </c>
      <c r="D11" s="42">
        <v>10</v>
      </c>
      <c r="E11" s="22">
        <v>78</v>
      </c>
      <c r="F11" s="19">
        <f t="shared" si="0"/>
        <v>88</v>
      </c>
    </row>
    <row r="12" spans="1:6" ht="15">
      <c r="A12" s="20">
        <v>4</v>
      </c>
      <c r="B12" s="117" t="s">
        <v>74</v>
      </c>
      <c r="C12" s="63" t="s">
        <v>75</v>
      </c>
      <c r="D12" s="42">
        <v>8</v>
      </c>
      <c r="E12" s="21">
        <v>69</v>
      </c>
      <c r="F12" s="19">
        <f t="shared" si="0"/>
        <v>77</v>
      </c>
    </row>
    <row r="13" spans="1:6" ht="15">
      <c r="A13" s="20">
        <v>5</v>
      </c>
      <c r="B13" s="117" t="s">
        <v>165</v>
      </c>
      <c r="C13" s="63" t="s">
        <v>166</v>
      </c>
      <c r="D13" s="42">
        <v>12</v>
      </c>
      <c r="E13" s="22">
        <v>54</v>
      </c>
      <c r="F13" s="19">
        <f t="shared" si="0"/>
        <v>66</v>
      </c>
    </row>
    <row r="14" spans="1:6" ht="15">
      <c r="A14" s="20">
        <v>6</v>
      </c>
      <c r="B14" s="117" t="s">
        <v>62</v>
      </c>
      <c r="C14" s="120" t="s">
        <v>63</v>
      </c>
      <c r="D14" s="42">
        <v>3</v>
      </c>
      <c r="E14" s="22">
        <v>61</v>
      </c>
      <c r="F14" s="19">
        <f t="shared" si="0"/>
        <v>64</v>
      </c>
    </row>
    <row r="15" spans="1:6" ht="15">
      <c r="A15" s="20">
        <v>7</v>
      </c>
      <c r="B15" s="117" t="s">
        <v>169</v>
      </c>
      <c r="C15" s="63" t="s">
        <v>170</v>
      </c>
      <c r="D15" s="42">
        <v>2</v>
      </c>
      <c r="E15" s="22">
        <v>61</v>
      </c>
      <c r="F15" s="19">
        <f t="shared" si="0"/>
        <v>63</v>
      </c>
    </row>
    <row r="16" spans="1:6" ht="15">
      <c r="A16" s="20">
        <v>8</v>
      </c>
      <c r="B16" s="119" t="s">
        <v>90</v>
      </c>
      <c r="C16" s="63" t="s">
        <v>91</v>
      </c>
      <c r="D16" s="41">
        <v>2</v>
      </c>
      <c r="E16" s="22">
        <v>61</v>
      </c>
      <c r="F16" s="19">
        <f t="shared" si="0"/>
        <v>63</v>
      </c>
    </row>
    <row r="17" spans="1:6" ht="15">
      <c r="A17" s="20">
        <v>9</v>
      </c>
      <c r="B17" s="117" t="s">
        <v>84</v>
      </c>
      <c r="C17" s="63" t="s">
        <v>85</v>
      </c>
      <c r="D17" s="41">
        <v>1</v>
      </c>
      <c r="E17" s="22">
        <v>61</v>
      </c>
      <c r="F17" s="19">
        <f t="shared" si="0"/>
        <v>62</v>
      </c>
    </row>
    <row r="18" spans="1:6" ht="15">
      <c r="A18" s="20">
        <v>10</v>
      </c>
      <c r="B18" s="117" t="s">
        <v>70</v>
      </c>
      <c r="C18" s="63" t="s">
        <v>71</v>
      </c>
      <c r="D18" s="41">
        <v>6</v>
      </c>
      <c r="E18" s="22">
        <v>54</v>
      </c>
      <c r="F18" s="19">
        <f t="shared" si="0"/>
        <v>60</v>
      </c>
    </row>
    <row r="19" spans="1:6" ht="15">
      <c r="A19" s="20">
        <v>11</v>
      </c>
      <c r="B19" s="117" t="s">
        <v>53</v>
      </c>
      <c r="C19" s="63" t="s">
        <v>54</v>
      </c>
      <c r="D19" s="41">
        <v>4</v>
      </c>
      <c r="E19" s="21">
        <v>54</v>
      </c>
      <c r="F19" s="19">
        <f t="shared" si="0"/>
        <v>58</v>
      </c>
    </row>
    <row r="20" spans="1:6" ht="15">
      <c r="A20" s="20">
        <v>12</v>
      </c>
      <c r="B20" s="119" t="s">
        <v>111</v>
      </c>
      <c r="C20" s="63" t="s">
        <v>112</v>
      </c>
      <c r="D20" s="41">
        <v>3</v>
      </c>
      <c r="E20" s="22">
        <v>54</v>
      </c>
      <c r="F20" s="19">
        <f t="shared" si="0"/>
        <v>57</v>
      </c>
    </row>
    <row r="21" spans="1:6" ht="15">
      <c r="A21" s="20">
        <v>13</v>
      </c>
      <c r="B21" s="117" t="s">
        <v>95</v>
      </c>
      <c r="C21" s="63" t="s">
        <v>96</v>
      </c>
      <c r="D21" s="41">
        <v>2</v>
      </c>
      <c r="E21" s="22">
        <v>54</v>
      </c>
      <c r="F21" s="19">
        <f t="shared" si="0"/>
        <v>56</v>
      </c>
    </row>
    <row r="22" spans="1:6" ht="15">
      <c r="A22" s="20">
        <v>14</v>
      </c>
      <c r="B22" s="117" t="s">
        <v>121</v>
      </c>
      <c r="C22" s="63" t="s">
        <v>122</v>
      </c>
      <c r="D22" s="42">
        <v>2</v>
      </c>
      <c r="E22" s="22">
        <v>54</v>
      </c>
      <c r="F22" s="19">
        <f t="shared" si="0"/>
        <v>56</v>
      </c>
    </row>
    <row r="23" spans="1:6" ht="15">
      <c r="A23" s="20">
        <v>15</v>
      </c>
      <c r="B23" s="119" t="s">
        <v>167</v>
      </c>
      <c r="C23" s="63" t="s">
        <v>168</v>
      </c>
      <c r="D23" s="41">
        <v>1</v>
      </c>
      <c r="E23" s="22">
        <v>54</v>
      </c>
      <c r="F23" s="19">
        <f t="shared" si="0"/>
        <v>55</v>
      </c>
    </row>
    <row r="24" spans="1:6" ht="15">
      <c r="A24" s="20">
        <v>16</v>
      </c>
      <c r="B24" s="117" t="s">
        <v>67</v>
      </c>
      <c r="C24" s="63" t="s">
        <v>68</v>
      </c>
      <c r="D24" s="41">
        <v>1</v>
      </c>
      <c r="E24" s="22">
        <v>54</v>
      </c>
      <c r="F24" s="19">
        <f t="shared" si="0"/>
        <v>55</v>
      </c>
    </row>
    <row r="25" spans="1:6" ht="15.75" thickBot="1">
      <c r="A25" s="154">
        <v>17</v>
      </c>
      <c r="B25" s="155" t="s">
        <v>64</v>
      </c>
      <c r="C25" s="156" t="s">
        <v>65</v>
      </c>
      <c r="D25" s="147">
        <v>1</v>
      </c>
      <c r="E25" s="157">
        <v>24</v>
      </c>
      <c r="F25" s="158">
        <f t="shared" si="0"/>
        <v>25</v>
      </c>
    </row>
    <row r="26" spans="1:6" ht="15">
      <c r="A26" s="18">
        <v>18</v>
      </c>
      <c r="B26" s="145" t="s">
        <v>115</v>
      </c>
      <c r="C26" s="146" t="s">
        <v>116</v>
      </c>
      <c r="D26" s="149">
        <v>0</v>
      </c>
      <c r="E26" s="153">
        <v>0</v>
      </c>
      <c r="F26" s="19">
        <f t="shared" si="0"/>
        <v>0</v>
      </c>
    </row>
    <row r="27" spans="1:6" ht="15">
      <c r="A27" s="20">
        <v>19</v>
      </c>
      <c r="B27" s="117" t="s">
        <v>58</v>
      </c>
      <c r="C27" s="63" t="s">
        <v>59</v>
      </c>
      <c r="D27" s="41">
        <v>0</v>
      </c>
      <c r="E27" s="23">
        <v>0</v>
      </c>
      <c r="F27" s="19">
        <f t="shared" si="0"/>
        <v>0</v>
      </c>
    </row>
    <row r="28" spans="1:6" ht="15">
      <c r="A28" s="10"/>
      <c r="B28" s="10"/>
      <c r="F28" s="24"/>
    </row>
    <row r="29" spans="1:6" ht="15">
      <c r="A29" s="10"/>
      <c r="B29" s="10"/>
      <c r="D29" s="37" t="s">
        <v>42</v>
      </c>
      <c r="F29" s="24"/>
    </row>
    <row r="30" spans="1:6" ht="15">
      <c r="A30" s="10"/>
      <c r="B30" s="10"/>
      <c r="D30" s="37"/>
      <c r="F30" s="24"/>
    </row>
    <row r="31" spans="1:6" ht="15">
      <c r="A31" s="10"/>
      <c r="B31" s="10"/>
      <c r="D31" s="37" t="s">
        <v>13</v>
      </c>
      <c r="F31" s="24"/>
    </row>
  </sheetData>
  <sheetProtection/>
  <autoFilter ref="B8:F8">
    <sortState ref="B9:F31">
      <sortCondition descending="1" sortBy="value" ref="F9:F31"/>
    </sortState>
  </autoFilter>
  <mergeCells count="5">
    <mergeCell ref="D2:F2"/>
    <mergeCell ref="D3:E3"/>
    <mergeCell ref="D4:F4"/>
    <mergeCell ref="D5:E5"/>
    <mergeCell ref="D7:F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vanSON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vanSON</dc:creator>
  <cp:keywords/>
  <dc:description/>
  <cp:lastModifiedBy>Admin</cp:lastModifiedBy>
  <cp:lastPrinted>2018-05-05T11:52:07Z</cp:lastPrinted>
  <dcterms:created xsi:type="dcterms:W3CDTF">2013-03-24T15:13:16Z</dcterms:created>
  <dcterms:modified xsi:type="dcterms:W3CDTF">2018-05-21T11:36:13Z</dcterms:modified>
  <cp:category/>
  <cp:version/>
  <cp:contentType/>
  <cp:contentStatus/>
</cp:coreProperties>
</file>