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7245" activeTab="4"/>
  </bookViews>
  <sheets>
    <sheet name="DS" sheetId="1" r:id="rId1"/>
    <sheet name="Qualification_STREET" sheetId="2" r:id="rId2"/>
    <sheet name="Kvalifikacija" sheetId="3" r:id="rId3"/>
    <sheet name="Top32" sheetId="4" r:id="rId4"/>
    <sheet name="Total" sheetId="5" r:id="rId5"/>
  </sheets>
  <definedNames>
    <definedName name="_xlnm._FilterDatabase" localSheetId="2" hidden="1">'Kvalifikacija'!$B$2:$F$2</definedName>
    <definedName name="_xlnm._FilterDatabase" localSheetId="4" hidden="1">'Total'!$B$8:$F$8</definedName>
  </definedNames>
  <calcPr fullCalcOnLoad="1"/>
</workbook>
</file>

<file path=xl/sharedStrings.xml><?xml version="1.0" encoding="utf-8"?>
<sst xmlns="http://schemas.openxmlformats.org/spreadsheetml/2006/main" count="689" uniqueCount="181">
  <si>
    <t>NR.</t>
  </si>
  <si>
    <t>RUN</t>
  </si>
  <si>
    <t>Final</t>
  </si>
  <si>
    <t>R1</t>
  </si>
  <si>
    <t>R2</t>
  </si>
  <si>
    <t>Car and number</t>
  </si>
  <si>
    <t>CAR &amp; NUMBER</t>
  </si>
  <si>
    <t>TOP 32</t>
  </si>
  <si>
    <t>TOP 8</t>
  </si>
  <si>
    <t>TOP 4</t>
  </si>
  <si>
    <t>TOP 16</t>
  </si>
  <si>
    <t xml:space="preserve"> RUN 2</t>
  </si>
  <si>
    <t>RUN 1</t>
  </si>
  <si>
    <t>Galvenais tiesnesis:  Gunārs Ķeipāns</t>
  </si>
  <si>
    <t>N.P.K.</t>
  </si>
  <si>
    <t>Galvenais tiesnesis: Gunārs Ķeipāns</t>
  </si>
  <si>
    <t>Nr</t>
  </si>
  <si>
    <t>Driver</t>
  </si>
  <si>
    <t>Qual</t>
  </si>
  <si>
    <t>Series</t>
  </si>
  <si>
    <t>N.p.k.</t>
  </si>
  <si>
    <t>Starta Nr.</t>
  </si>
  <si>
    <t>Vārds  Uzvārds</t>
  </si>
  <si>
    <t>A/M marka</t>
  </si>
  <si>
    <t>A/M modelis</t>
  </si>
  <si>
    <t>Valsts</t>
  </si>
  <si>
    <t>Klase</t>
  </si>
  <si>
    <t xml:space="preserve">DALĪBNIEKU SARAKSTS  </t>
  </si>
  <si>
    <t xml:space="preserve"> Biķernieku kompleksā sporta bāze </t>
  </si>
  <si>
    <t>JUDGE NAME</t>
  </si>
  <si>
    <t>35P.</t>
  </si>
  <si>
    <t>35.P</t>
  </si>
  <si>
    <t>STILS 30punkti</t>
  </si>
  <si>
    <t>35.p</t>
  </si>
  <si>
    <t>JOSLA</t>
  </si>
  <si>
    <t>LEŅĶIS</t>
  </si>
  <si>
    <t xml:space="preserve"> Iemetiens</t>
  </si>
  <si>
    <t>Plūdenums</t>
  </si>
  <si>
    <t>Pašatdeve</t>
  </si>
  <si>
    <t>Galvenā sekretāre: Arta Klišāne</t>
  </si>
  <si>
    <t>Galvenā sekretāre:  Arta Klišāne</t>
  </si>
  <si>
    <t>VS</t>
  </si>
  <si>
    <t>1 VS 2</t>
  </si>
  <si>
    <t>3 VS 4</t>
  </si>
  <si>
    <t xml:space="preserve"> Biķernieku kompleksā sporta bāze</t>
  </si>
  <si>
    <t>LATVIJAS DRIFTA KAUSA 1. posms</t>
  </si>
  <si>
    <t>Street klasē</t>
  </si>
  <si>
    <t>Galvenā sekretāre:Arta Klišāne</t>
  </si>
  <si>
    <t>Qualification CLASS-Street</t>
  </si>
  <si>
    <t>TOTAL  STREET</t>
  </si>
  <si>
    <t>TOP 32 STREET</t>
  </si>
  <si>
    <t>STREET klasē</t>
  </si>
  <si>
    <t>KOPĀ</t>
  </si>
  <si>
    <t>STREET klase</t>
  </si>
  <si>
    <t>27.04.2019.</t>
  </si>
  <si>
    <t>STREET</t>
  </si>
  <si>
    <t>EE 1</t>
  </si>
  <si>
    <t>TAAVO LEIDORP</t>
  </si>
  <si>
    <t>EST</t>
  </si>
  <si>
    <t>BMW</t>
  </si>
  <si>
    <t>E 36</t>
  </si>
  <si>
    <t>EE 2</t>
  </si>
  <si>
    <t>RAGNAR VIINAPUU</t>
  </si>
  <si>
    <t>LV 2</t>
  </si>
  <si>
    <t>KĀRLIS OZOLIŅŠ</t>
  </si>
  <si>
    <t>LV</t>
  </si>
  <si>
    <t>VOLVO</t>
  </si>
  <si>
    <t>EE 3</t>
  </si>
  <si>
    <t>KARL ERIK TASUJA</t>
  </si>
  <si>
    <t>LV 3</t>
  </si>
  <si>
    <t>KLĀVS AŠMANIS</t>
  </si>
  <si>
    <t>LV4</t>
  </si>
  <si>
    <t>IGORS VOZŅAKOVSKIS</t>
  </si>
  <si>
    <t>EE 5</t>
  </si>
  <si>
    <t>NIKITA ZUKOV</t>
  </si>
  <si>
    <t>E 32</t>
  </si>
  <si>
    <t>LV 5</t>
  </si>
  <si>
    <t>ANSIS ANDERSONS</t>
  </si>
  <si>
    <t>LV 6</t>
  </si>
  <si>
    <t>MĀRCIS LIPKINS</t>
  </si>
  <si>
    <t>EE 8</t>
  </si>
  <si>
    <t>MARGUS METSOJA</t>
  </si>
  <si>
    <t>328i</t>
  </si>
  <si>
    <t>LV 8</t>
  </si>
  <si>
    <t>JĀNIS KAZAKS</t>
  </si>
  <si>
    <t>E 30</t>
  </si>
  <si>
    <t>EE 11</t>
  </si>
  <si>
    <t>JAKOV LESHKIN</t>
  </si>
  <si>
    <t>LV 11</t>
  </si>
  <si>
    <t>ALEKSANDRS VLASOVS</t>
  </si>
  <si>
    <t>LV 13</t>
  </si>
  <si>
    <t>EDGARS KROĢERIS</t>
  </si>
  <si>
    <t>E 46</t>
  </si>
  <si>
    <t>LV 14</t>
  </si>
  <si>
    <t>JĀNIS PATMALNIEKS</t>
  </si>
  <si>
    <t>LV 15</t>
  </si>
  <si>
    <t>RINALDS OĻŠEVSKIS</t>
  </si>
  <si>
    <t>LV 17</t>
  </si>
  <si>
    <t>RAIMONDS DREVINSKIS</t>
  </si>
  <si>
    <t>328 T</t>
  </si>
  <si>
    <t>LV 18</t>
  </si>
  <si>
    <t>GINTS GRENCBERGS</t>
  </si>
  <si>
    <t>LV 19</t>
  </si>
  <si>
    <t>KONSTANTĪNS KRASOVSKIS</t>
  </si>
  <si>
    <t>LV 20</t>
  </si>
  <si>
    <t>IMANTS BITMETS</t>
  </si>
  <si>
    <t>LV 21</t>
  </si>
  <si>
    <t>KRISTAPS BOGDĀNS</t>
  </si>
  <si>
    <t>LV22</t>
  </si>
  <si>
    <t>SERGEJS JAKOVĻEVS</t>
  </si>
  <si>
    <t>LV 23</t>
  </si>
  <si>
    <t>ARTIS LAPKOVSKIS</t>
  </si>
  <si>
    <t>330i</t>
  </si>
  <si>
    <t>LV 24</t>
  </si>
  <si>
    <t>JĀNIS AUZIŅŠ</t>
  </si>
  <si>
    <t>LV 26</t>
  </si>
  <si>
    <t>NILS ALSVIKS</t>
  </si>
  <si>
    <t>LV28</t>
  </si>
  <si>
    <t>PĒTERIS LĀCIS</t>
  </si>
  <si>
    <t>EE 30</t>
  </si>
  <si>
    <t>ALEKSANDR PIHOJA</t>
  </si>
  <si>
    <t>LV 30</t>
  </si>
  <si>
    <t>ULDIS JANKOVSKIS</t>
  </si>
  <si>
    <t>FORD</t>
  </si>
  <si>
    <t>LV31</t>
  </si>
  <si>
    <t>JĀNIS FELDMANIS</t>
  </si>
  <si>
    <t>540 i</t>
  </si>
  <si>
    <t>LV 32</t>
  </si>
  <si>
    <t>GINTS KIRGICKIS</t>
  </si>
  <si>
    <t>MERCEDES BENZ</t>
  </si>
  <si>
    <t>190 E</t>
  </si>
  <si>
    <t>LV33</t>
  </si>
  <si>
    <t>MATĪSS RIHARDS MĪTINS</t>
  </si>
  <si>
    <t>LV34</t>
  </si>
  <si>
    <t>MĀRTIŅŠ BĒRZIŅŠ</t>
  </si>
  <si>
    <t>LV 35</t>
  </si>
  <si>
    <t>DĀVIS MANGALIS</t>
  </si>
  <si>
    <t>LV36</t>
  </si>
  <si>
    <t>MATĪSS KRĒSLIŅŠ</t>
  </si>
  <si>
    <t>325 T</t>
  </si>
  <si>
    <t>LV39</t>
  </si>
  <si>
    <t>ERVINS ŽUKS</t>
  </si>
  <si>
    <t>M3</t>
  </si>
  <si>
    <t>LV44</t>
  </si>
  <si>
    <t>ROLANDS ZĀLĪTIS</t>
  </si>
  <si>
    <t>LV47</t>
  </si>
  <si>
    <t>ROBERTS GOLDMANIS</t>
  </si>
  <si>
    <t>LV 50</t>
  </si>
  <si>
    <t>DMITRIJS FIROVS</t>
  </si>
  <si>
    <t>EE 58</t>
  </si>
  <si>
    <t>HARLET ESLAS</t>
  </si>
  <si>
    <t>LV60</t>
  </si>
  <si>
    <t>RIČARDS BRINGINS</t>
  </si>
  <si>
    <t>LV 63</t>
  </si>
  <si>
    <t>LAURIS BĒRZIŅŠ</t>
  </si>
  <si>
    <t>LV 70</t>
  </si>
  <si>
    <t>ALEKSANDRS BORISOVS</t>
  </si>
  <si>
    <t>LV73</t>
  </si>
  <si>
    <t>TOMS LAGZDIŅŠ</t>
  </si>
  <si>
    <t>LV 75</t>
  </si>
  <si>
    <t>RIHARDS JERMAĻONOKS</t>
  </si>
  <si>
    <t>LV85</t>
  </si>
  <si>
    <t>ARTŪRS BLEIVE</t>
  </si>
  <si>
    <t>LV86</t>
  </si>
  <si>
    <t>EDGARS UGAINIS</t>
  </si>
  <si>
    <t>LV88</t>
  </si>
  <si>
    <t>EDGARS VASIĻJEVS</t>
  </si>
  <si>
    <t>E 37</t>
  </si>
  <si>
    <t>LV94</t>
  </si>
  <si>
    <t>SERGEJS KUDROVS</t>
  </si>
  <si>
    <t>LV95</t>
  </si>
  <si>
    <t>PATRIKS ŽUNNA</t>
  </si>
  <si>
    <t>LV99</t>
  </si>
  <si>
    <t>NIKLĀVS ŽINDULIS</t>
  </si>
  <si>
    <t>LV192</t>
  </si>
  <si>
    <t>JĀNIS STRAZDIŅŠ</t>
  </si>
  <si>
    <t>SIERRA</t>
  </si>
  <si>
    <t>E 34</t>
  </si>
  <si>
    <t>Laiks:10:53</t>
  </si>
  <si>
    <t>EE 94</t>
  </si>
  <si>
    <t>Laiks: 14:53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</si>
</sst>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#,##0.00&quot; &quot;[$kr-425];[Red]&quot;-&quot;#,##0.00&quot; &quot;[$kr-425]"/>
    <numFmt numFmtId="197" formatCode="[$-425]General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48"/>
      <name val="Arial"/>
      <family val="2"/>
    </font>
    <font>
      <b/>
      <sz val="24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20"/>
      <name val="Arial"/>
      <family val="2"/>
    </font>
    <font>
      <sz val="10"/>
      <name val="Arial"/>
      <family val="2"/>
    </font>
    <font>
      <b/>
      <sz val="40"/>
      <name val="Arial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 style="medium"/>
      <top style="medium"/>
      <bottom style="medium"/>
    </border>
    <border diagonalDown="1">
      <left style="medium"/>
      <right/>
      <top/>
      <bottom/>
      <diagonal style="dashed"/>
    </border>
    <border diagonalUp="1">
      <left/>
      <right/>
      <top/>
      <bottom/>
      <diagonal style="dashed"/>
    </border>
    <border>
      <left/>
      <right/>
      <top style="medium"/>
      <bottom style="medium"/>
    </border>
    <border diagonalUp="1">
      <left style="medium"/>
      <right/>
      <top/>
      <bottom/>
      <diagonal style="dashed"/>
    </border>
    <border diagonalDown="1">
      <left/>
      <right/>
      <top/>
      <bottom/>
      <diagonal style="dashed"/>
    </border>
    <border>
      <left/>
      <right/>
      <top/>
      <bottom style="medium"/>
    </border>
    <border>
      <left/>
      <right style="dotted"/>
      <top style="medium"/>
      <bottom/>
    </border>
    <border>
      <left/>
      <right style="dotted"/>
      <top/>
      <bottom/>
    </border>
    <border>
      <left/>
      <right>
        <color indexed="63"/>
      </right>
      <top style="medium"/>
      <bottom/>
    </border>
    <border>
      <left/>
      <right style="dotted"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" fillId="0" borderId="0">
      <alignment/>
      <protection/>
    </xf>
    <xf numFmtId="197" fontId="52" fillId="0" borderId="0">
      <alignment/>
      <protection/>
    </xf>
    <xf numFmtId="196" fontId="5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9" fillId="0" borderId="0">
      <alignment/>
      <protection/>
    </xf>
    <xf numFmtId="196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67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6" fillId="33" borderId="11" xfId="0" applyFont="1" applyFill="1" applyBorder="1" applyAlignment="1">
      <alignment horizontal="center"/>
    </xf>
    <xf numFmtId="2" fontId="5" fillId="34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34" borderId="11" xfId="0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0" xfId="62" applyFont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68" fillId="0" borderId="0" xfId="48" applyNumberFormat="1" applyFont="1" applyBorder="1" applyAlignment="1">
      <alignment horizontal="center" vertical="center"/>
      <protection/>
    </xf>
    <xf numFmtId="197" fontId="68" fillId="0" borderId="13" xfId="47" applyFont="1" applyBorder="1" applyAlignment="1">
      <alignment horizontal="center" vertical="center"/>
      <protection/>
    </xf>
    <xf numFmtId="197" fontId="68" fillId="0" borderId="14" xfId="47" applyFont="1" applyBorder="1" applyAlignment="1">
      <alignment horizontal="center"/>
      <protection/>
    </xf>
    <xf numFmtId="197" fontId="68" fillId="35" borderId="15" xfId="47" applyFont="1" applyFill="1" applyBorder="1" applyAlignment="1">
      <alignment horizontal="center"/>
      <protection/>
    </xf>
    <xf numFmtId="197" fontId="69" fillId="35" borderId="16" xfId="47" applyFont="1" applyFill="1" applyBorder="1" applyAlignment="1">
      <alignment horizontal="center"/>
      <protection/>
    </xf>
    <xf numFmtId="197" fontId="52" fillId="0" borderId="17" xfId="47" applyFont="1" applyBorder="1" applyAlignment="1">
      <alignment horizontal="center" vertical="center"/>
      <protection/>
    </xf>
    <xf numFmtId="197" fontId="69" fillId="33" borderId="12" xfId="47" applyFont="1" applyFill="1" applyBorder="1" applyAlignment="1">
      <alignment horizontal="center"/>
      <protection/>
    </xf>
    <xf numFmtId="197" fontId="52" fillId="0" borderId="18" xfId="47" applyFont="1" applyBorder="1" applyAlignment="1">
      <alignment horizontal="center" vertical="center"/>
      <protection/>
    </xf>
    <xf numFmtId="197" fontId="52" fillId="33" borderId="19" xfId="47" applyFont="1" applyFill="1" applyBorder="1" applyAlignment="1">
      <alignment horizontal="center"/>
      <protection/>
    </xf>
    <xf numFmtId="0" fontId="52" fillId="33" borderId="19" xfId="48" applyNumberFormat="1" applyFont="1" applyFill="1" applyBorder="1" applyAlignment="1">
      <alignment horizontal="center"/>
      <protection/>
    </xf>
    <xf numFmtId="0" fontId="52" fillId="33" borderId="20" xfId="48" applyNumberFormat="1" applyFont="1" applyFill="1" applyBorder="1" applyAlignment="1">
      <alignment horizontal="center"/>
      <protection/>
    </xf>
    <xf numFmtId="0" fontId="70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12" fillId="33" borderId="0" xfId="0" applyFont="1" applyFill="1" applyAlignment="1">
      <alignment vertical="center"/>
    </xf>
    <xf numFmtId="0" fontId="0" fillId="33" borderId="0" xfId="0" applyFill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/>
    </xf>
    <xf numFmtId="0" fontId="6" fillId="33" borderId="11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11" fillId="0" borderId="0" xfId="62" applyFont="1" applyAlignment="1">
      <alignment vertical="center" wrapText="1"/>
      <protection/>
    </xf>
    <xf numFmtId="0" fontId="0" fillId="0" borderId="0" xfId="0" applyBorder="1" applyAlignment="1">
      <alignment/>
    </xf>
    <xf numFmtId="197" fontId="68" fillId="35" borderId="21" xfId="47" applyFont="1" applyFill="1" applyBorder="1" applyAlignment="1">
      <alignment horizontal="center"/>
      <protection/>
    </xf>
    <xf numFmtId="0" fontId="9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4" fillId="0" borderId="22" xfId="0" applyFont="1" applyFill="1" applyBorder="1" applyAlignment="1">
      <alignment horizontal="center"/>
    </xf>
    <xf numFmtId="2" fontId="5" fillId="34" borderId="23" xfId="0" applyNumberFormat="1" applyFont="1" applyFill="1" applyBorder="1" applyAlignment="1">
      <alignment horizontal="center"/>
    </xf>
    <xf numFmtId="0" fontId="65" fillId="0" borderId="11" xfId="61" applyNumberFormat="1" applyFont="1" applyBorder="1" applyAlignment="1">
      <alignment horizontal="center"/>
      <protection/>
    </xf>
    <xf numFmtId="0" fontId="65" fillId="33" borderId="11" xfId="61" applyNumberFormat="1" applyFont="1" applyFill="1" applyBorder="1" applyAlignment="1">
      <alignment horizontal="center"/>
      <protection/>
    </xf>
    <xf numFmtId="0" fontId="65" fillId="33" borderId="24" xfId="61" applyNumberFormat="1" applyFont="1" applyFill="1" applyBorder="1" applyAlignment="1">
      <alignment horizontal="center"/>
      <protection/>
    </xf>
    <xf numFmtId="197" fontId="52" fillId="33" borderId="25" xfId="47" applyFont="1" applyFill="1" applyBorder="1" applyAlignment="1">
      <alignment horizontal="center"/>
      <protection/>
    </xf>
    <xf numFmtId="0" fontId="71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14" fillId="33" borderId="0" xfId="0" applyFont="1" applyFill="1" applyAlignment="1">
      <alignment horizontal="center" vertical="center"/>
    </xf>
    <xf numFmtId="0" fontId="6" fillId="34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/>
    </xf>
    <xf numFmtId="0" fontId="16" fillId="10" borderId="11" xfId="0" applyFont="1" applyFill="1" applyBorder="1" applyAlignment="1">
      <alignment/>
    </xf>
    <xf numFmtId="16" fontId="5" fillId="2" borderId="11" xfId="0" applyNumberFormat="1" applyFont="1" applyFill="1" applyBorder="1" applyAlignment="1">
      <alignment horizontal="center"/>
    </xf>
    <xf numFmtId="16" fontId="5" fillId="10" borderId="11" xfId="0" applyNumberFormat="1" applyFont="1" applyFill="1" applyBorder="1" applyAlignment="1">
      <alignment horizontal="center"/>
    </xf>
    <xf numFmtId="16" fontId="5" fillId="7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16" fillId="7" borderId="11" xfId="0" applyFont="1" applyFill="1" applyBorder="1" applyAlignment="1">
      <alignment horizontal="center"/>
    </xf>
    <xf numFmtId="0" fontId="72" fillId="0" borderId="0" xfId="0" applyFont="1" applyAlignment="1">
      <alignment/>
    </xf>
    <xf numFmtId="0" fontId="73" fillId="33" borderId="0" xfId="0" applyFont="1" applyFill="1" applyAlignment="1">
      <alignment/>
    </xf>
    <xf numFmtId="0" fontId="74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 horizontal="left"/>
    </xf>
    <xf numFmtId="0" fontId="13" fillId="33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72" fillId="36" borderId="26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0" fontId="13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13" fillId="0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8" fillId="0" borderId="0" xfId="0" applyFont="1" applyFill="1" applyAlignment="1">
      <alignment/>
    </xf>
    <xf numFmtId="0" fontId="72" fillId="5" borderId="26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18" fillId="0" borderId="30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0" fontId="19" fillId="0" borderId="32" xfId="0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72" fillId="2" borderId="26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72" fillId="0" borderId="34" xfId="0" applyFont="1" applyBorder="1" applyAlignment="1">
      <alignment/>
    </xf>
    <xf numFmtId="0" fontId="13" fillId="0" borderId="35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72" fillId="0" borderId="31" xfId="0" applyFont="1" applyFill="1" applyBorder="1" applyAlignment="1">
      <alignment/>
    </xf>
    <xf numFmtId="0" fontId="73" fillId="0" borderId="0" xfId="0" applyFont="1" applyFill="1" applyAlignment="1">
      <alignment/>
    </xf>
    <xf numFmtId="0" fontId="72" fillId="7" borderId="26" xfId="0" applyFont="1" applyFill="1" applyBorder="1" applyAlignment="1">
      <alignment/>
    </xf>
    <xf numFmtId="0" fontId="73" fillId="0" borderId="0" xfId="0" applyFont="1" applyAlignment="1">
      <alignment/>
    </xf>
    <xf numFmtId="0" fontId="72" fillId="0" borderId="28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72" fillId="0" borderId="0" xfId="0" applyFont="1" applyBorder="1" applyAlignment="1">
      <alignment/>
    </xf>
    <xf numFmtId="0" fontId="13" fillId="0" borderId="36" xfId="0" applyFont="1" applyFill="1" applyBorder="1" applyAlignment="1">
      <alignment/>
    </xf>
    <xf numFmtId="0" fontId="13" fillId="14" borderId="26" xfId="0" applyFont="1" applyFill="1" applyBorder="1" applyAlignment="1">
      <alignment/>
    </xf>
    <xf numFmtId="0" fontId="13" fillId="0" borderId="32" xfId="0" applyFont="1" applyFill="1" applyBorder="1" applyAlignment="1">
      <alignment/>
    </xf>
    <xf numFmtId="0" fontId="72" fillId="14" borderId="26" xfId="0" applyFont="1" applyFill="1" applyBorder="1" applyAlignment="1">
      <alignment/>
    </xf>
    <xf numFmtId="0" fontId="18" fillId="33" borderId="0" xfId="0" applyFont="1" applyFill="1" applyAlignment="1">
      <alignment/>
    </xf>
    <xf numFmtId="0" fontId="72" fillId="33" borderId="0" xfId="0" applyFont="1" applyFill="1" applyAlignment="1">
      <alignment/>
    </xf>
    <xf numFmtId="0" fontId="72" fillId="37" borderId="26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72" fillId="33" borderId="0" xfId="0" applyFont="1" applyFill="1" applyBorder="1" applyAlignment="1">
      <alignment/>
    </xf>
    <xf numFmtId="0" fontId="75" fillId="33" borderId="11" xfId="0" applyFont="1" applyFill="1" applyBorder="1" applyAlignment="1">
      <alignment horizontal="center"/>
    </xf>
    <xf numFmtId="0" fontId="76" fillId="33" borderId="11" xfId="0" applyFont="1" applyFill="1" applyBorder="1" applyAlignment="1">
      <alignment horizontal="center"/>
    </xf>
    <xf numFmtId="0" fontId="20" fillId="33" borderId="11" xfId="46" applyFont="1" applyFill="1" applyBorder="1" applyAlignment="1">
      <alignment horizontal="center"/>
      <protection/>
    </xf>
    <xf numFmtId="0" fontId="9" fillId="33" borderId="11" xfId="0" applyFont="1" applyFill="1" applyBorder="1" applyAlignment="1">
      <alignment horizontal="center"/>
    </xf>
    <xf numFmtId="0" fontId="77" fillId="33" borderId="11" xfId="0" applyFont="1" applyFill="1" applyBorder="1" applyAlignment="1">
      <alignment horizontal="center"/>
    </xf>
    <xf numFmtId="0" fontId="78" fillId="33" borderId="11" xfId="0" applyFont="1" applyFill="1" applyBorder="1" applyAlignment="1">
      <alignment horizontal="center"/>
    </xf>
    <xf numFmtId="0" fontId="46" fillId="33" borderId="11" xfId="46" applyFont="1" applyFill="1" applyBorder="1" applyAlignment="1">
      <alignment horizontal="center"/>
      <protection/>
    </xf>
    <xf numFmtId="0" fontId="77" fillId="33" borderId="24" xfId="0" applyFont="1" applyFill="1" applyBorder="1" applyAlignment="1">
      <alignment horizontal="center"/>
    </xf>
    <xf numFmtId="0" fontId="78" fillId="33" borderId="24" xfId="0" applyFont="1" applyFill="1" applyBorder="1" applyAlignment="1">
      <alignment horizontal="center"/>
    </xf>
    <xf numFmtId="0" fontId="77" fillId="33" borderId="37" xfId="0" applyFont="1" applyFill="1" applyBorder="1" applyAlignment="1">
      <alignment horizontal="center"/>
    </xf>
    <xf numFmtId="0" fontId="78" fillId="33" borderId="37" xfId="0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0" fontId="72" fillId="0" borderId="38" xfId="0" applyFont="1" applyFill="1" applyBorder="1" applyAlignment="1">
      <alignment/>
    </xf>
    <xf numFmtId="0" fontId="13" fillId="0" borderId="39" xfId="0" applyFont="1" applyFill="1" applyBorder="1" applyAlignment="1">
      <alignment horizontal="center"/>
    </xf>
    <xf numFmtId="0" fontId="13" fillId="0" borderId="40" xfId="0" applyFont="1" applyFill="1" applyBorder="1" applyAlignment="1">
      <alignment/>
    </xf>
    <xf numFmtId="0" fontId="65" fillId="33" borderId="37" xfId="61" applyNumberFormat="1" applyFont="1" applyFill="1" applyBorder="1" applyAlignment="1">
      <alignment horizontal="center"/>
      <protection/>
    </xf>
    <xf numFmtId="197" fontId="69" fillId="33" borderId="23" xfId="47" applyFont="1" applyFill="1" applyBorder="1" applyAlignment="1">
      <alignment horizontal="center"/>
      <protection/>
    </xf>
    <xf numFmtId="197" fontId="52" fillId="33" borderId="11" xfId="47" applyFont="1" applyFill="1" applyBorder="1" applyAlignment="1">
      <alignment horizontal="center"/>
      <protection/>
    </xf>
    <xf numFmtId="0" fontId="65" fillId="33" borderId="20" xfId="61" applyNumberFormat="1" applyFont="1" applyFill="1" applyBorder="1" applyAlignment="1">
      <alignment horizontal="center"/>
      <protection/>
    </xf>
    <xf numFmtId="0" fontId="6" fillId="33" borderId="0" xfId="0" applyFont="1" applyFill="1" applyAlignment="1">
      <alignment horizontal="center"/>
    </xf>
    <xf numFmtId="0" fontId="15" fillId="0" borderId="25" xfId="0" applyFont="1" applyBorder="1" applyAlignment="1">
      <alignment horizontal="left"/>
    </xf>
    <xf numFmtId="0" fontId="6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16" fillId="7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3" fillId="0" borderId="35" xfId="0" applyFont="1" applyBorder="1" applyAlignment="1">
      <alignment horizontal="center"/>
    </xf>
    <xf numFmtId="0" fontId="72" fillId="0" borderId="32" xfId="0" applyFont="1" applyBorder="1" applyAlignment="1">
      <alignment horizontal="center"/>
    </xf>
    <xf numFmtId="0" fontId="68" fillId="35" borderId="41" xfId="48" applyNumberFormat="1" applyFont="1" applyFill="1" applyBorder="1" applyAlignment="1">
      <alignment horizontal="center"/>
      <protection/>
    </xf>
    <xf numFmtId="0" fontId="68" fillId="35" borderId="29" xfId="48" applyNumberFormat="1" applyFont="1" applyFill="1" applyBorder="1" applyAlignment="1">
      <alignment horizontal="center"/>
      <protection/>
    </xf>
    <xf numFmtId="0" fontId="68" fillId="35" borderId="40" xfId="48" applyNumberFormat="1" applyFont="1" applyFill="1" applyBorder="1" applyAlignment="1">
      <alignment horizontal="center"/>
      <protection/>
    </xf>
    <xf numFmtId="0" fontId="14" fillId="33" borderId="0" xfId="0" applyFont="1" applyFill="1" applyAlignment="1">
      <alignment horizontal="center" vertical="center"/>
    </xf>
    <xf numFmtId="0" fontId="71" fillId="0" borderId="0" xfId="0" applyFont="1" applyAlignment="1">
      <alignment horizontal="center"/>
    </xf>
    <xf numFmtId="0" fontId="0" fillId="33" borderId="0" xfId="0" applyFill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3" xfId="47"/>
    <cellStyle name="Excel Built-in Normal 4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8" xfId="61"/>
    <cellStyle name="Normal 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142875</xdr:rowOff>
    </xdr:from>
    <xdr:to>
      <xdr:col>2</xdr:col>
      <xdr:colOff>0</xdr:colOff>
      <xdr:row>6</xdr:row>
      <xdr:rowOff>28575</xdr:rowOff>
    </xdr:to>
    <xdr:pic>
      <xdr:nvPicPr>
        <xdr:cNvPr id="1" name="Picture 1" descr="LATVIAN_DRIFT_tumb_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42875"/>
          <a:ext cx="10191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0</xdr:row>
      <xdr:rowOff>171450</xdr:rowOff>
    </xdr:from>
    <xdr:to>
      <xdr:col>6</xdr:col>
      <xdr:colOff>495300</xdr:colOff>
      <xdr:row>4</xdr:row>
      <xdr:rowOff>180975</xdr:rowOff>
    </xdr:to>
    <xdr:pic>
      <xdr:nvPicPr>
        <xdr:cNvPr id="2" name="Picture 5" descr="LAF_Drift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171450"/>
          <a:ext cx="1857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1676400</xdr:colOff>
      <xdr:row>0</xdr:row>
      <xdr:rowOff>123825</xdr:rowOff>
    </xdr:from>
    <xdr:to>
      <xdr:col>3</xdr:col>
      <xdr:colOff>209550</xdr:colOff>
      <xdr:row>4</xdr:row>
      <xdr:rowOff>142875</xdr:rowOff>
    </xdr:to>
    <xdr:pic>
      <xdr:nvPicPr>
        <xdr:cNvPr id="1" name="Picture 1" descr="LATVIAN_DRIFT_tumb_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23825"/>
          <a:ext cx="714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2</xdr:col>
      <xdr:colOff>1066800</xdr:colOff>
      <xdr:row>4</xdr:row>
      <xdr:rowOff>19050</xdr:rowOff>
    </xdr:to>
    <xdr:pic>
      <xdr:nvPicPr>
        <xdr:cNvPr id="2" name="Picture 4" descr="LAF_orig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0"/>
          <a:ext cx="1504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209550</xdr:rowOff>
    </xdr:from>
    <xdr:to>
      <xdr:col>2</xdr:col>
      <xdr:colOff>1162050</xdr:colOff>
      <xdr:row>7</xdr:row>
      <xdr:rowOff>47625</xdr:rowOff>
    </xdr:to>
    <xdr:pic>
      <xdr:nvPicPr>
        <xdr:cNvPr id="3" name="Picture 5" descr="LAF_Drift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381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8.7109375" style="27" customWidth="1"/>
    <col min="2" max="2" width="7.00390625" style="8" customWidth="1"/>
    <col min="3" max="3" width="38.140625" style="42" customWidth="1"/>
    <col min="4" max="4" width="9.00390625" style="42" customWidth="1"/>
    <col min="5" max="5" width="18.7109375" style="42" customWidth="1"/>
    <col min="6" max="7" width="9.00390625" style="42" customWidth="1"/>
    <col min="8" max="16384" width="9.140625" style="8" customWidth="1"/>
  </cols>
  <sheetData>
    <row r="1" spans="2:3" ht="20.25">
      <c r="B1" s="28"/>
      <c r="C1" s="28"/>
    </row>
    <row r="2" spans="2:3" ht="18.75">
      <c r="B2" s="30"/>
      <c r="C2" s="49" t="s">
        <v>45</v>
      </c>
    </row>
    <row r="3" spans="2:3" ht="18.75">
      <c r="B3" s="30"/>
      <c r="C3" s="51" t="s">
        <v>46</v>
      </c>
    </row>
    <row r="4" spans="2:3" ht="15">
      <c r="B4" s="42"/>
      <c r="C4" s="50" t="s">
        <v>28</v>
      </c>
    </row>
    <row r="5" spans="2:3" ht="15">
      <c r="B5" s="126" t="s">
        <v>54</v>
      </c>
      <c r="C5" s="126"/>
    </row>
    <row r="7" spans="2:3" ht="15.75">
      <c r="B7" s="31"/>
      <c r="C7" s="31" t="s">
        <v>27</v>
      </c>
    </row>
    <row r="8" spans="1:7" ht="30">
      <c r="A8" s="32" t="s">
        <v>20</v>
      </c>
      <c r="B8" s="33" t="s">
        <v>21</v>
      </c>
      <c r="C8" s="33" t="s">
        <v>22</v>
      </c>
      <c r="D8" s="33" t="s">
        <v>25</v>
      </c>
      <c r="E8" s="33" t="s">
        <v>23</v>
      </c>
      <c r="F8" s="33" t="s">
        <v>24</v>
      </c>
      <c r="G8" s="33" t="s">
        <v>26</v>
      </c>
    </row>
    <row r="9" spans="1:7" ht="15">
      <c r="A9" s="5">
        <v>1</v>
      </c>
      <c r="B9" s="107" t="s">
        <v>56</v>
      </c>
      <c r="C9" s="108" t="s">
        <v>57</v>
      </c>
      <c r="D9" s="108" t="s">
        <v>58</v>
      </c>
      <c r="E9" s="108" t="s">
        <v>59</v>
      </c>
      <c r="F9" s="108" t="s">
        <v>60</v>
      </c>
      <c r="G9" s="110" t="s">
        <v>55</v>
      </c>
    </row>
    <row r="10" spans="1:7" ht="15">
      <c r="A10" s="5">
        <v>2</v>
      </c>
      <c r="B10" s="107" t="s">
        <v>61</v>
      </c>
      <c r="C10" s="108" t="s">
        <v>62</v>
      </c>
      <c r="D10" s="108" t="s">
        <v>58</v>
      </c>
      <c r="E10" s="108" t="s">
        <v>59</v>
      </c>
      <c r="F10" s="108" t="s">
        <v>60</v>
      </c>
      <c r="G10" s="110" t="s">
        <v>55</v>
      </c>
    </row>
    <row r="11" spans="1:7" ht="15">
      <c r="A11" s="5">
        <v>3</v>
      </c>
      <c r="B11" s="107" t="s">
        <v>63</v>
      </c>
      <c r="C11" s="108" t="s">
        <v>64</v>
      </c>
      <c r="D11" s="108" t="s">
        <v>65</v>
      </c>
      <c r="E11" s="108" t="s">
        <v>66</v>
      </c>
      <c r="F11" s="108">
        <v>940</v>
      </c>
      <c r="G11" s="110" t="s">
        <v>55</v>
      </c>
    </row>
    <row r="12" spans="1:7" ht="15">
      <c r="A12" s="5">
        <v>4</v>
      </c>
      <c r="B12" s="107" t="s">
        <v>67</v>
      </c>
      <c r="C12" s="108" t="s">
        <v>68</v>
      </c>
      <c r="D12" s="108" t="s">
        <v>58</v>
      </c>
      <c r="E12" s="108" t="s">
        <v>59</v>
      </c>
      <c r="F12" s="108" t="s">
        <v>60</v>
      </c>
      <c r="G12" s="110" t="s">
        <v>55</v>
      </c>
    </row>
    <row r="13" spans="1:7" ht="15">
      <c r="A13" s="5">
        <v>5</v>
      </c>
      <c r="B13" s="107" t="s">
        <v>69</v>
      </c>
      <c r="C13" s="108" t="s">
        <v>70</v>
      </c>
      <c r="D13" s="108" t="s">
        <v>65</v>
      </c>
      <c r="E13" s="108" t="s">
        <v>59</v>
      </c>
      <c r="F13" s="108">
        <v>1</v>
      </c>
      <c r="G13" s="110" t="s">
        <v>55</v>
      </c>
    </row>
    <row r="14" spans="1:7" ht="15">
      <c r="A14" s="5">
        <v>6</v>
      </c>
      <c r="B14" s="107" t="s">
        <v>71</v>
      </c>
      <c r="C14" s="108" t="s">
        <v>72</v>
      </c>
      <c r="D14" s="108" t="s">
        <v>65</v>
      </c>
      <c r="E14" s="108" t="s">
        <v>59</v>
      </c>
      <c r="F14" s="108" t="s">
        <v>60</v>
      </c>
      <c r="G14" s="110" t="s">
        <v>55</v>
      </c>
    </row>
    <row r="15" spans="1:7" ht="15">
      <c r="A15" s="5">
        <v>7</v>
      </c>
      <c r="B15" s="107" t="s">
        <v>73</v>
      </c>
      <c r="C15" s="108" t="s">
        <v>74</v>
      </c>
      <c r="D15" s="108" t="s">
        <v>58</v>
      </c>
      <c r="E15" s="108" t="s">
        <v>59</v>
      </c>
      <c r="F15" s="108" t="s">
        <v>75</v>
      </c>
      <c r="G15" s="110" t="s">
        <v>55</v>
      </c>
    </row>
    <row r="16" spans="1:7" ht="15">
      <c r="A16" s="5">
        <v>8</v>
      </c>
      <c r="B16" s="107" t="s">
        <v>76</v>
      </c>
      <c r="C16" s="108" t="s">
        <v>77</v>
      </c>
      <c r="D16" s="108" t="s">
        <v>65</v>
      </c>
      <c r="E16" s="108" t="s">
        <v>59</v>
      </c>
      <c r="F16" s="108">
        <v>332</v>
      </c>
      <c r="G16" s="110" t="s">
        <v>55</v>
      </c>
    </row>
    <row r="17" spans="1:7" ht="15">
      <c r="A17" s="5">
        <v>9</v>
      </c>
      <c r="B17" s="107" t="s">
        <v>78</v>
      </c>
      <c r="C17" s="108" t="s">
        <v>79</v>
      </c>
      <c r="D17" s="108" t="s">
        <v>65</v>
      </c>
      <c r="E17" s="108" t="s">
        <v>59</v>
      </c>
      <c r="F17" s="108" t="s">
        <v>60</v>
      </c>
      <c r="G17" s="110" t="s">
        <v>55</v>
      </c>
    </row>
    <row r="18" spans="1:7" ht="15">
      <c r="A18" s="5">
        <v>10</v>
      </c>
      <c r="B18" s="107" t="s">
        <v>179</v>
      </c>
      <c r="C18" s="108" t="s">
        <v>81</v>
      </c>
      <c r="D18" s="108" t="s">
        <v>58</v>
      </c>
      <c r="E18" s="108" t="s">
        <v>59</v>
      </c>
      <c r="F18" s="108" t="s">
        <v>82</v>
      </c>
      <c r="G18" s="110" t="s">
        <v>55</v>
      </c>
    </row>
    <row r="19" spans="1:7" ht="15">
      <c r="A19" s="5">
        <v>11</v>
      </c>
      <c r="B19" s="107" t="s">
        <v>83</v>
      </c>
      <c r="C19" s="108" t="s">
        <v>84</v>
      </c>
      <c r="D19" s="108" t="s">
        <v>65</v>
      </c>
      <c r="E19" s="108" t="s">
        <v>59</v>
      </c>
      <c r="F19" s="108" t="s">
        <v>85</v>
      </c>
      <c r="G19" s="110" t="s">
        <v>55</v>
      </c>
    </row>
    <row r="20" spans="1:7" ht="15">
      <c r="A20" s="5">
        <v>12</v>
      </c>
      <c r="B20" s="107" t="s">
        <v>86</v>
      </c>
      <c r="C20" s="108" t="s">
        <v>87</v>
      </c>
      <c r="D20" s="108" t="s">
        <v>58</v>
      </c>
      <c r="E20" s="108" t="s">
        <v>59</v>
      </c>
      <c r="F20" s="108" t="s">
        <v>60</v>
      </c>
      <c r="G20" s="110" t="s">
        <v>55</v>
      </c>
    </row>
    <row r="21" spans="1:7" ht="15">
      <c r="A21" s="5">
        <v>13</v>
      </c>
      <c r="B21" s="107" t="s">
        <v>88</v>
      </c>
      <c r="C21" s="108" t="s">
        <v>89</v>
      </c>
      <c r="D21" s="108" t="s">
        <v>65</v>
      </c>
      <c r="E21" s="108" t="s">
        <v>59</v>
      </c>
      <c r="F21" s="108" t="s">
        <v>60</v>
      </c>
      <c r="G21" s="110" t="s">
        <v>55</v>
      </c>
    </row>
    <row r="22" spans="1:7" ht="15">
      <c r="A22" s="5">
        <v>14</v>
      </c>
      <c r="B22" s="107" t="s">
        <v>90</v>
      </c>
      <c r="C22" s="108" t="s">
        <v>91</v>
      </c>
      <c r="D22" s="108" t="s">
        <v>65</v>
      </c>
      <c r="E22" s="108" t="s">
        <v>59</v>
      </c>
      <c r="F22" s="108" t="s">
        <v>92</v>
      </c>
      <c r="G22" s="110" t="s">
        <v>55</v>
      </c>
    </row>
    <row r="23" spans="1:7" ht="15">
      <c r="A23" s="5">
        <v>15</v>
      </c>
      <c r="B23" s="107" t="s">
        <v>93</v>
      </c>
      <c r="C23" s="108" t="s">
        <v>94</v>
      </c>
      <c r="D23" s="108" t="s">
        <v>65</v>
      </c>
      <c r="E23" s="108" t="s">
        <v>59</v>
      </c>
      <c r="F23" s="108" t="s">
        <v>60</v>
      </c>
      <c r="G23" s="110" t="s">
        <v>55</v>
      </c>
    </row>
    <row r="24" spans="1:7" ht="15">
      <c r="A24" s="5">
        <v>16</v>
      </c>
      <c r="B24" s="107" t="s">
        <v>95</v>
      </c>
      <c r="C24" s="109" t="s">
        <v>96</v>
      </c>
      <c r="D24" s="108" t="s">
        <v>65</v>
      </c>
      <c r="E24" s="108" t="s">
        <v>59</v>
      </c>
      <c r="F24" s="108" t="s">
        <v>60</v>
      </c>
      <c r="G24" s="110" t="s">
        <v>55</v>
      </c>
    </row>
    <row r="25" spans="1:7" ht="15">
      <c r="A25" s="5">
        <v>17</v>
      </c>
      <c r="B25" s="107" t="s">
        <v>97</v>
      </c>
      <c r="C25" s="108" t="s">
        <v>98</v>
      </c>
      <c r="D25" s="108" t="s">
        <v>65</v>
      </c>
      <c r="E25" s="108" t="s">
        <v>59</v>
      </c>
      <c r="F25" s="108" t="s">
        <v>99</v>
      </c>
      <c r="G25" s="110" t="s">
        <v>55</v>
      </c>
    </row>
    <row r="26" spans="1:7" ht="15">
      <c r="A26" s="5">
        <v>18</v>
      </c>
      <c r="B26" s="107" t="s">
        <v>100</v>
      </c>
      <c r="C26" s="108" t="s">
        <v>101</v>
      </c>
      <c r="D26" s="108" t="s">
        <v>65</v>
      </c>
      <c r="E26" s="108" t="s">
        <v>59</v>
      </c>
      <c r="F26" s="108" t="s">
        <v>92</v>
      </c>
      <c r="G26" s="110" t="s">
        <v>55</v>
      </c>
    </row>
    <row r="27" spans="1:7" ht="15">
      <c r="A27" s="5">
        <v>19</v>
      </c>
      <c r="B27" s="107" t="s">
        <v>102</v>
      </c>
      <c r="C27" s="108" t="s">
        <v>103</v>
      </c>
      <c r="D27" s="108" t="s">
        <v>65</v>
      </c>
      <c r="E27" s="108" t="s">
        <v>59</v>
      </c>
      <c r="F27" s="108" t="s">
        <v>60</v>
      </c>
      <c r="G27" s="110" t="s">
        <v>55</v>
      </c>
    </row>
    <row r="28" spans="1:7" ht="15">
      <c r="A28" s="5">
        <v>20</v>
      </c>
      <c r="B28" s="107" t="s">
        <v>104</v>
      </c>
      <c r="C28" s="108" t="s">
        <v>105</v>
      </c>
      <c r="D28" s="108" t="s">
        <v>65</v>
      </c>
      <c r="E28" s="108" t="s">
        <v>59</v>
      </c>
      <c r="F28" s="108">
        <v>330</v>
      </c>
      <c r="G28" s="110" t="s">
        <v>55</v>
      </c>
    </row>
    <row r="29" spans="1:7" ht="15">
      <c r="A29" s="5">
        <v>21</v>
      </c>
      <c r="B29" s="107" t="s">
        <v>106</v>
      </c>
      <c r="C29" s="108" t="s">
        <v>107</v>
      </c>
      <c r="D29" s="108" t="s">
        <v>65</v>
      </c>
      <c r="E29" s="108" t="s">
        <v>59</v>
      </c>
      <c r="F29" s="108" t="s">
        <v>60</v>
      </c>
      <c r="G29" s="110" t="s">
        <v>55</v>
      </c>
    </row>
    <row r="30" spans="1:7" ht="15">
      <c r="A30" s="5">
        <v>22</v>
      </c>
      <c r="B30" s="107" t="s">
        <v>108</v>
      </c>
      <c r="C30" s="108" t="s">
        <v>109</v>
      </c>
      <c r="D30" s="108" t="s">
        <v>65</v>
      </c>
      <c r="E30" s="108" t="s">
        <v>59</v>
      </c>
      <c r="F30" s="108" t="s">
        <v>85</v>
      </c>
      <c r="G30" s="110" t="s">
        <v>55</v>
      </c>
    </row>
    <row r="31" spans="1:7" ht="15">
      <c r="A31" s="5">
        <v>23</v>
      </c>
      <c r="B31" s="107" t="s">
        <v>110</v>
      </c>
      <c r="C31" s="108" t="s">
        <v>111</v>
      </c>
      <c r="D31" s="108" t="s">
        <v>65</v>
      </c>
      <c r="E31" s="108" t="s">
        <v>59</v>
      </c>
      <c r="F31" s="108" t="s">
        <v>112</v>
      </c>
      <c r="G31" s="110" t="s">
        <v>55</v>
      </c>
    </row>
    <row r="32" spans="1:7" ht="15">
      <c r="A32" s="5">
        <v>24</v>
      </c>
      <c r="B32" s="107" t="s">
        <v>113</v>
      </c>
      <c r="C32" s="108" t="s">
        <v>114</v>
      </c>
      <c r="D32" s="108" t="s">
        <v>65</v>
      </c>
      <c r="E32" s="108" t="s">
        <v>59</v>
      </c>
      <c r="F32" s="108" t="s">
        <v>60</v>
      </c>
      <c r="G32" s="110" t="s">
        <v>55</v>
      </c>
    </row>
    <row r="33" spans="1:7" ht="15">
      <c r="A33" s="5">
        <v>25</v>
      </c>
      <c r="B33" s="107" t="s">
        <v>115</v>
      </c>
      <c r="C33" s="108" t="s">
        <v>116</v>
      </c>
      <c r="D33" s="108" t="s">
        <v>65</v>
      </c>
      <c r="E33" s="108" t="s">
        <v>59</v>
      </c>
      <c r="F33" s="108" t="s">
        <v>92</v>
      </c>
      <c r="G33" s="110" t="s">
        <v>55</v>
      </c>
    </row>
    <row r="34" spans="1:7" ht="15">
      <c r="A34" s="5">
        <v>26</v>
      </c>
      <c r="B34" s="107" t="s">
        <v>117</v>
      </c>
      <c r="C34" s="108" t="s">
        <v>118</v>
      </c>
      <c r="D34" s="108" t="s">
        <v>65</v>
      </c>
      <c r="E34" s="108" t="s">
        <v>59</v>
      </c>
      <c r="F34" s="108">
        <v>328</v>
      </c>
      <c r="G34" s="110" t="s">
        <v>55</v>
      </c>
    </row>
    <row r="35" spans="1:7" ht="15">
      <c r="A35" s="5">
        <v>27</v>
      </c>
      <c r="B35" s="107" t="s">
        <v>119</v>
      </c>
      <c r="C35" s="108" t="s">
        <v>120</v>
      </c>
      <c r="D35" s="108" t="s">
        <v>58</v>
      </c>
      <c r="E35" s="108" t="s">
        <v>59</v>
      </c>
      <c r="F35" s="108" t="s">
        <v>85</v>
      </c>
      <c r="G35" s="110" t="s">
        <v>55</v>
      </c>
    </row>
    <row r="36" spans="1:7" ht="15">
      <c r="A36" s="5">
        <v>28</v>
      </c>
      <c r="B36" s="107" t="s">
        <v>121</v>
      </c>
      <c r="C36" s="108" t="s">
        <v>122</v>
      </c>
      <c r="D36" s="108" t="s">
        <v>65</v>
      </c>
      <c r="E36" s="108" t="s">
        <v>123</v>
      </c>
      <c r="F36" s="108" t="s">
        <v>176</v>
      </c>
      <c r="G36" s="110" t="s">
        <v>55</v>
      </c>
    </row>
    <row r="37" spans="1:7" ht="15">
      <c r="A37" s="5">
        <v>29</v>
      </c>
      <c r="B37" s="107" t="s">
        <v>124</v>
      </c>
      <c r="C37" s="108" t="s">
        <v>125</v>
      </c>
      <c r="D37" s="108" t="s">
        <v>65</v>
      </c>
      <c r="E37" s="108" t="s">
        <v>59</v>
      </c>
      <c r="F37" s="108" t="s">
        <v>126</v>
      </c>
      <c r="G37" s="110" t="s">
        <v>55</v>
      </c>
    </row>
    <row r="38" spans="1:7" ht="15">
      <c r="A38" s="5">
        <v>30</v>
      </c>
      <c r="B38" s="107" t="s">
        <v>127</v>
      </c>
      <c r="C38" s="108" t="s">
        <v>128</v>
      </c>
      <c r="D38" s="108" t="s">
        <v>65</v>
      </c>
      <c r="E38" s="108" t="s">
        <v>129</v>
      </c>
      <c r="F38" s="108" t="s">
        <v>130</v>
      </c>
      <c r="G38" s="110" t="s">
        <v>55</v>
      </c>
    </row>
    <row r="39" spans="1:7" ht="15">
      <c r="A39" s="5">
        <v>31</v>
      </c>
      <c r="B39" s="107" t="s">
        <v>131</v>
      </c>
      <c r="C39" s="108" t="s">
        <v>132</v>
      </c>
      <c r="D39" s="108" t="s">
        <v>65</v>
      </c>
      <c r="E39" s="108" t="s">
        <v>59</v>
      </c>
      <c r="F39" s="108" t="s">
        <v>60</v>
      </c>
      <c r="G39" s="110" t="s">
        <v>55</v>
      </c>
    </row>
    <row r="40" spans="1:7" ht="15">
      <c r="A40" s="5">
        <v>32</v>
      </c>
      <c r="B40" s="107" t="s">
        <v>133</v>
      </c>
      <c r="C40" s="108" t="s">
        <v>134</v>
      </c>
      <c r="D40" s="108" t="s">
        <v>65</v>
      </c>
      <c r="E40" s="108" t="s">
        <v>59</v>
      </c>
      <c r="F40" s="108" t="s">
        <v>60</v>
      </c>
      <c r="G40" s="110" t="s">
        <v>55</v>
      </c>
    </row>
    <row r="41" spans="1:7" ht="15">
      <c r="A41" s="5">
        <v>33</v>
      </c>
      <c r="B41" s="107" t="s">
        <v>135</v>
      </c>
      <c r="C41" s="108" t="s">
        <v>136</v>
      </c>
      <c r="D41" s="108" t="s">
        <v>65</v>
      </c>
      <c r="E41" s="108" t="s">
        <v>59</v>
      </c>
      <c r="F41" s="108" t="s">
        <v>92</v>
      </c>
      <c r="G41" s="110" t="s">
        <v>55</v>
      </c>
    </row>
    <row r="42" spans="1:7" ht="15">
      <c r="A42" s="5">
        <v>34</v>
      </c>
      <c r="B42" s="107" t="s">
        <v>137</v>
      </c>
      <c r="C42" s="108" t="s">
        <v>138</v>
      </c>
      <c r="D42" s="108" t="s">
        <v>65</v>
      </c>
      <c r="E42" s="108" t="s">
        <v>59</v>
      </c>
      <c r="F42" s="108" t="s">
        <v>139</v>
      </c>
      <c r="G42" s="110" t="s">
        <v>55</v>
      </c>
    </row>
    <row r="43" spans="1:7" ht="15">
      <c r="A43" s="5">
        <v>35</v>
      </c>
      <c r="B43" s="107" t="s">
        <v>140</v>
      </c>
      <c r="C43" s="108" t="s">
        <v>141</v>
      </c>
      <c r="D43" s="108" t="s">
        <v>65</v>
      </c>
      <c r="E43" s="108" t="s">
        <v>59</v>
      </c>
      <c r="F43" s="108" t="s">
        <v>142</v>
      </c>
      <c r="G43" s="110" t="s">
        <v>55</v>
      </c>
    </row>
    <row r="44" spans="1:7" ht="15">
      <c r="A44" s="5">
        <v>36</v>
      </c>
      <c r="B44" s="107" t="s">
        <v>143</v>
      </c>
      <c r="C44" s="108" t="s">
        <v>144</v>
      </c>
      <c r="D44" s="108" t="s">
        <v>65</v>
      </c>
      <c r="E44" s="108" t="s">
        <v>59</v>
      </c>
      <c r="F44" s="108" t="s">
        <v>177</v>
      </c>
      <c r="G44" s="110" t="s">
        <v>55</v>
      </c>
    </row>
    <row r="45" spans="1:7" ht="15">
      <c r="A45" s="5">
        <v>37</v>
      </c>
      <c r="B45" s="107" t="s">
        <v>145</v>
      </c>
      <c r="C45" s="108" t="s">
        <v>146</v>
      </c>
      <c r="D45" s="108" t="s">
        <v>65</v>
      </c>
      <c r="E45" s="108" t="s">
        <v>59</v>
      </c>
      <c r="F45" s="108">
        <v>330</v>
      </c>
      <c r="G45" s="110" t="s">
        <v>55</v>
      </c>
    </row>
    <row r="46" spans="1:7" ht="15">
      <c r="A46" s="5">
        <v>38</v>
      </c>
      <c r="B46" s="107" t="s">
        <v>147</v>
      </c>
      <c r="C46" s="108" t="s">
        <v>148</v>
      </c>
      <c r="D46" s="108" t="s">
        <v>65</v>
      </c>
      <c r="E46" s="108" t="s">
        <v>59</v>
      </c>
      <c r="F46" s="108" t="s">
        <v>92</v>
      </c>
      <c r="G46" s="110" t="s">
        <v>55</v>
      </c>
    </row>
    <row r="47" spans="1:7" ht="15">
      <c r="A47" s="5">
        <v>39</v>
      </c>
      <c r="B47" s="107" t="s">
        <v>149</v>
      </c>
      <c r="C47" s="108" t="s">
        <v>150</v>
      </c>
      <c r="D47" s="108" t="s">
        <v>58</v>
      </c>
      <c r="E47" s="108" t="s">
        <v>59</v>
      </c>
      <c r="F47" s="108" t="s">
        <v>60</v>
      </c>
      <c r="G47" s="110" t="s">
        <v>55</v>
      </c>
    </row>
    <row r="48" spans="1:7" ht="15">
      <c r="A48" s="5">
        <v>40</v>
      </c>
      <c r="B48" s="107" t="s">
        <v>151</v>
      </c>
      <c r="C48" s="108" t="s">
        <v>152</v>
      </c>
      <c r="D48" s="108" t="s">
        <v>65</v>
      </c>
      <c r="E48" s="108" t="s">
        <v>59</v>
      </c>
      <c r="F48" s="108" t="s">
        <v>92</v>
      </c>
      <c r="G48" s="110" t="s">
        <v>55</v>
      </c>
    </row>
    <row r="49" spans="1:7" ht="15">
      <c r="A49" s="5">
        <v>41</v>
      </c>
      <c r="B49" s="107" t="s">
        <v>153</v>
      </c>
      <c r="C49" s="108" t="s">
        <v>154</v>
      </c>
      <c r="D49" s="108" t="s">
        <v>65</v>
      </c>
      <c r="E49" s="108" t="s">
        <v>59</v>
      </c>
      <c r="F49" s="108" t="s">
        <v>92</v>
      </c>
      <c r="G49" s="110" t="s">
        <v>55</v>
      </c>
    </row>
    <row r="50" spans="1:7" ht="15">
      <c r="A50" s="5">
        <v>42</v>
      </c>
      <c r="B50" s="107" t="s">
        <v>155</v>
      </c>
      <c r="C50" s="108" t="s">
        <v>156</v>
      </c>
      <c r="D50" s="108" t="s">
        <v>65</v>
      </c>
      <c r="E50" s="108" t="s">
        <v>59</v>
      </c>
      <c r="F50" s="108">
        <v>325</v>
      </c>
      <c r="G50" s="110" t="s">
        <v>55</v>
      </c>
    </row>
    <row r="51" spans="1:7" ht="15">
      <c r="A51" s="5">
        <v>43</v>
      </c>
      <c r="B51" s="107" t="s">
        <v>157</v>
      </c>
      <c r="C51" s="108" t="s">
        <v>158</v>
      </c>
      <c r="D51" s="108" t="s">
        <v>65</v>
      </c>
      <c r="E51" s="108" t="s">
        <v>59</v>
      </c>
      <c r="F51" s="108" t="s">
        <v>92</v>
      </c>
      <c r="G51" s="110" t="s">
        <v>55</v>
      </c>
    </row>
    <row r="52" spans="1:7" ht="15">
      <c r="A52" s="5">
        <v>44</v>
      </c>
      <c r="B52" s="107" t="s">
        <v>159</v>
      </c>
      <c r="C52" s="108" t="s">
        <v>160</v>
      </c>
      <c r="D52" s="108" t="s">
        <v>65</v>
      </c>
      <c r="E52" s="108" t="s">
        <v>59</v>
      </c>
      <c r="F52" s="108" t="s">
        <v>60</v>
      </c>
      <c r="G52" s="110" t="s">
        <v>55</v>
      </c>
    </row>
    <row r="53" spans="1:7" ht="15">
      <c r="A53" s="5">
        <v>45</v>
      </c>
      <c r="B53" s="107" t="s">
        <v>161</v>
      </c>
      <c r="C53" s="108" t="s">
        <v>162</v>
      </c>
      <c r="D53" s="108" t="s">
        <v>65</v>
      </c>
      <c r="E53" s="108" t="s">
        <v>59</v>
      </c>
      <c r="F53" s="108" t="s">
        <v>60</v>
      </c>
      <c r="G53" s="110" t="s">
        <v>55</v>
      </c>
    </row>
    <row r="54" spans="1:7" ht="15">
      <c r="A54" s="5">
        <v>46</v>
      </c>
      <c r="B54" s="107" t="s">
        <v>163</v>
      </c>
      <c r="C54" s="108" t="s">
        <v>164</v>
      </c>
      <c r="D54" s="108" t="s">
        <v>65</v>
      </c>
      <c r="E54" s="108" t="s">
        <v>59</v>
      </c>
      <c r="F54" s="108" t="s">
        <v>60</v>
      </c>
      <c r="G54" s="110" t="s">
        <v>55</v>
      </c>
    </row>
    <row r="55" spans="1:7" ht="15">
      <c r="A55" s="5">
        <v>47</v>
      </c>
      <c r="B55" s="107" t="s">
        <v>165</v>
      </c>
      <c r="C55" s="108" t="s">
        <v>166</v>
      </c>
      <c r="D55" s="108" t="s">
        <v>65</v>
      </c>
      <c r="E55" s="108" t="s">
        <v>59</v>
      </c>
      <c r="F55" s="108" t="s">
        <v>167</v>
      </c>
      <c r="G55" s="110" t="s">
        <v>55</v>
      </c>
    </row>
    <row r="56" spans="1:7" ht="15">
      <c r="A56" s="5">
        <v>48</v>
      </c>
      <c r="B56" s="107" t="s">
        <v>168</v>
      </c>
      <c r="C56" s="108" t="s">
        <v>169</v>
      </c>
      <c r="D56" s="108" t="s">
        <v>65</v>
      </c>
      <c r="E56" s="108" t="s">
        <v>59</v>
      </c>
      <c r="F56" s="108" t="s">
        <v>60</v>
      </c>
      <c r="G56" s="110" t="s">
        <v>55</v>
      </c>
    </row>
    <row r="57" spans="1:7" ht="15">
      <c r="A57" s="5">
        <v>49</v>
      </c>
      <c r="B57" s="107" t="s">
        <v>170</v>
      </c>
      <c r="C57" s="108" t="s">
        <v>171</v>
      </c>
      <c r="D57" s="108" t="s">
        <v>65</v>
      </c>
      <c r="E57" s="108" t="s">
        <v>59</v>
      </c>
      <c r="F57" s="108">
        <v>325</v>
      </c>
      <c r="G57" s="110" t="s">
        <v>55</v>
      </c>
    </row>
    <row r="58" spans="1:7" ht="15">
      <c r="A58" s="5">
        <v>50</v>
      </c>
      <c r="B58" s="107" t="s">
        <v>172</v>
      </c>
      <c r="C58" s="108" t="s">
        <v>173</v>
      </c>
      <c r="D58" s="108" t="s">
        <v>65</v>
      </c>
      <c r="E58" s="108" t="s">
        <v>59</v>
      </c>
      <c r="F58" s="108" t="s">
        <v>85</v>
      </c>
      <c r="G58" s="110" t="s">
        <v>55</v>
      </c>
    </row>
    <row r="59" spans="1:7" ht="15">
      <c r="A59" s="5">
        <v>51</v>
      </c>
      <c r="B59" s="107" t="s">
        <v>174</v>
      </c>
      <c r="C59" s="108" t="s">
        <v>175</v>
      </c>
      <c r="D59" s="108" t="s">
        <v>65</v>
      </c>
      <c r="E59" s="108" t="s">
        <v>129</v>
      </c>
      <c r="F59" s="108">
        <v>190</v>
      </c>
      <c r="G59" s="110" t="s">
        <v>55</v>
      </c>
    </row>
    <row r="60" spans="1:7" ht="15">
      <c r="A60" s="41" t="s">
        <v>178</v>
      </c>
      <c r="B60" s="35"/>
      <c r="C60" s="36"/>
      <c r="D60" s="34"/>
      <c r="E60" s="36"/>
      <c r="F60" s="36"/>
      <c r="G60" s="34"/>
    </row>
    <row r="61" spans="1:7" ht="15">
      <c r="A61" s="35"/>
      <c r="B61" s="35" t="s">
        <v>13</v>
      </c>
      <c r="C61" s="36"/>
      <c r="D61" s="34"/>
      <c r="E61" s="34"/>
      <c r="F61" s="34"/>
      <c r="G61" s="34"/>
    </row>
    <row r="62" spans="4:7" ht="15">
      <c r="D62" s="8"/>
      <c r="G62" s="8"/>
    </row>
    <row r="63" ht="15">
      <c r="B63" s="37" t="s">
        <v>47</v>
      </c>
    </row>
    <row r="68" spans="4:7" ht="15">
      <c r="D68" s="8"/>
      <c r="G68" s="8"/>
    </row>
  </sheetData>
  <sheetProtection/>
  <mergeCells count="1">
    <mergeCell ref="B5:C5"/>
  </mergeCells>
  <printOptions/>
  <pageMargins left="0" right="0" top="0" bottom="0" header="0.31496062992125984" footer="0.31496062992125984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0">
      <selection activeCell="B14" sqref="B14"/>
    </sheetView>
  </sheetViews>
  <sheetFormatPr defaultColWidth="9.140625" defaultRowHeight="15"/>
  <cols>
    <col min="1" max="1" width="4.8515625" style="0" customWidth="1"/>
    <col min="2" max="2" width="18.57421875" style="0" customWidth="1"/>
    <col min="3" max="3" width="8.00390625" style="0" customWidth="1"/>
    <col min="5" max="5" width="10.57421875" style="0" customWidth="1"/>
    <col min="6" max="6" width="11.28125" style="0" customWidth="1"/>
    <col min="7" max="7" width="11.00390625" style="0" customWidth="1"/>
    <col min="8" max="8" width="8.28125" style="0" customWidth="1"/>
    <col min="9" max="9" width="7.421875" style="0" customWidth="1"/>
    <col min="11" max="11" width="11.7109375" style="0" customWidth="1"/>
    <col min="12" max="12" width="12.421875" style="0" customWidth="1"/>
    <col min="13" max="13" width="11.57421875" style="0" customWidth="1"/>
    <col min="14" max="14" width="8.00390625" style="0" customWidth="1"/>
  </cols>
  <sheetData>
    <row r="1" spans="1:12" ht="23.25">
      <c r="A1" s="127" t="s">
        <v>48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4" ht="30">
      <c r="A2" s="128" t="s">
        <v>0</v>
      </c>
      <c r="B2" s="52" t="s">
        <v>29</v>
      </c>
      <c r="C2" s="129" t="s">
        <v>12</v>
      </c>
      <c r="D2" s="129"/>
      <c r="E2" s="129"/>
      <c r="F2" s="129"/>
      <c r="G2" s="129"/>
      <c r="H2" s="11"/>
      <c r="I2" s="129" t="s">
        <v>11</v>
      </c>
      <c r="J2" s="129"/>
      <c r="K2" s="129"/>
      <c r="L2" s="129"/>
      <c r="M2" s="129"/>
      <c r="N2" s="11"/>
    </row>
    <row r="3" spans="1:14" ht="20.25">
      <c r="A3" s="128"/>
      <c r="B3" s="52"/>
      <c r="C3" s="53" t="s">
        <v>30</v>
      </c>
      <c r="D3" s="54" t="s">
        <v>31</v>
      </c>
      <c r="E3" s="130" t="s">
        <v>32</v>
      </c>
      <c r="F3" s="130"/>
      <c r="G3" s="130"/>
      <c r="H3" s="59" t="s">
        <v>52</v>
      </c>
      <c r="I3" s="53" t="s">
        <v>30</v>
      </c>
      <c r="J3" s="54" t="s">
        <v>33</v>
      </c>
      <c r="K3" s="130" t="s">
        <v>32</v>
      </c>
      <c r="L3" s="130"/>
      <c r="M3" s="130"/>
      <c r="N3" s="59" t="s">
        <v>52</v>
      </c>
    </row>
    <row r="4" spans="1:14" ht="15">
      <c r="A4" s="128"/>
      <c r="B4" s="52" t="s">
        <v>6</v>
      </c>
      <c r="C4" s="55" t="s">
        <v>34</v>
      </c>
      <c r="D4" s="56" t="s">
        <v>35</v>
      </c>
      <c r="E4" s="57" t="s">
        <v>36</v>
      </c>
      <c r="F4" s="57" t="s">
        <v>37</v>
      </c>
      <c r="G4" s="57" t="s">
        <v>38</v>
      </c>
      <c r="H4" s="57"/>
      <c r="I4" s="55" t="s">
        <v>34</v>
      </c>
      <c r="J4" s="56" t="s">
        <v>35</v>
      </c>
      <c r="K4" s="57" t="s">
        <v>36</v>
      </c>
      <c r="L4" s="57" t="s">
        <v>37</v>
      </c>
      <c r="M4" s="57" t="s">
        <v>38</v>
      </c>
      <c r="N4" s="57"/>
    </row>
    <row r="5" spans="1:14" ht="15">
      <c r="A5" s="111" t="s">
        <v>56</v>
      </c>
      <c r="B5" s="112" t="s">
        <v>57</v>
      </c>
      <c r="C5" s="58">
        <v>13</v>
      </c>
      <c r="D5" s="58">
        <v>30</v>
      </c>
      <c r="E5" s="58">
        <v>4</v>
      </c>
      <c r="F5" s="58">
        <v>6</v>
      </c>
      <c r="G5" s="58">
        <v>2</v>
      </c>
      <c r="H5" s="58">
        <f>SUM(C5:G5)</f>
        <v>55</v>
      </c>
      <c r="I5" s="58">
        <v>29</v>
      </c>
      <c r="J5" s="58">
        <v>27</v>
      </c>
      <c r="K5" s="58">
        <v>4</v>
      </c>
      <c r="L5" s="58">
        <v>5</v>
      </c>
      <c r="M5" s="58">
        <v>4</v>
      </c>
      <c r="N5" s="58">
        <f>SUM(I5:M5)</f>
        <v>69</v>
      </c>
    </row>
    <row r="6" spans="1:14" ht="15">
      <c r="A6" s="111" t="s">
        <v>61</v>
      </c>
      <c r="B6" s="112" t="s">
        <v>62</v>
      </c>
      <c r="C6" s="58">
        <v>20</v>
      </c>
      <c r="D6" s="58">
        <v>26</v>
      </c>
      <c r="E6" s="58">
        <v>3</v>
      </c>
      <c r="F6" s="58">
        <v>3</v>
      </c>
      <c r="G6" s="58">
        <v>2</v>
      </c>
      <c r="H6" s="58">
        <f aca="true" t="shared" si="0" ref="H6:H55">SUM(C6:G6)</f>
        <v>54</v>
      </c>
      <c r="I6" s="58">
        <v>30</v>
      </c>
      <c r="J6" s="58">
        <v>20</v>
      </c>
      <c r="K6" s="58">
        <v>5</v>
      </c>
      <c r="L6" s="58">
        <v>4</v>
      </c>
      <c r="M6" s="58">
        <v>6</v>
      </c>
      <c r="N6" s="58">
        <f aca="true" t="shared" si="1" ref="N6:N55">SUM(I6:M6)</f>
        <v>65</v>
      </c>
    </row>
    <row r="7" spans="1:14" ht="15">
      <c r="A7" s="111" t="s">
        <v>63</v>
      </c>
      <c r="B7" s="112" t="s">
        <v>64</v>
      </c>
      <c r="C7" s="58">
        <v>24</v>
      </c>
      <c r="D7" s="58">
        <v>24</v>
      </c>
      <c r="E7" s="58">
        <v>2</v>
      </c>
      <c r="F7" s="58">
        <v>7</v>
      </c>
      <c r="G7" s="58">
        <v>4</v>
      </c>
      <c r="H7" s="58">
        <f t="shared" si="0"/>
        <v>61</v>
      </c>
      <c r="I7" s="58">
        <v>30</v>
      </c>
      <c r="J7" s="58">
        <v>28</v>
      </c>
      <c r="K7" s="58">
        <v>7</v>
      </c>
      <c r="L7" s="58">
        <v>7</v>
      </c>
      <c r="M7" s="58">
        <v>8</v>
      </c>
      <c r="N7" s="58">
        <f t="shared" si="1"/>
        <v>80</v>
      </c>
    </row>
    <row r="8" spans="1:14" ht="15">
      <c r="A8" s="111" t="s">
        <v>67</v>
      </c>
      <c r="B8" s="112" t="s">
        <v>68</v>
      </c>
      <c r="C8" s="58">
        <v>15</v>
      </c>
      <c r="D8" s="58">
        <v>20</v>
      </c>
      <c r="E8" s="58">
        <v>3</v>
      </c>
      <c r="F8" s="58">
        <v>3</v>
      </c>
      <c r="G8" s="58">
        <v>3</v>
      </c>
      <c r="H8" s="58">
        <f t="shared" si="0"/>
        <v>44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f t="shared" si="1"/>
        <v>0</v>
      </c>
    </row>
    <row r="9" spans="1:14" ht="15">
      <c r="A9" s="111" t="s">
        <v>69</v>
      </c>
      <c r="B9" s="112" t="s">
        <v>70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f t="shared" si="0"/>
        <v>0</v>
      </c>
      <c r="I9" s="58">
        <v>27</v>
      </c>
      <c r="J9" s="58">
        <v>28</v>
      </c>
      <c r="K9" s="58">
        <v>5</v>
      </c>
      <c r="L9" s="58">
        <v>4</v>
      </c>
      <c r="M9" s="58">
        <v>3</v>
      </c>
      <c r="N9" s="58">
        <f t="shared" si="1"/>
        <v>67</v>
      </c>
    </row>
    <row r="10" spans="1:14" ht="15">
      <c r="A10" s="111" t="s">
        <v>71</v>
      </c>
      <c r="B10" s="112" t="s">
        <v>72</v>
      </c>
      <c r="C10" s="58">
        <v>31</v>
      </c>
      <c r="D10" s="58">
        <v>33</v>
      </c>
      <c r="E10" s="58">
        <v>8</v>
      </c>
      <c r="F10" s="58">
        <v>7</v>
      </c>
      <c r="G10" s="58">
        <v>9</v>
      </c>
      <c r="H10" s="58">
        <f t="shared" si="0"/>
        <v>88</v>
      </c>
      <c r="I10" s="58">
        <v>34</v>
      </c>
      <c r="J10" s="58">
        <v>33</v>
      </c>
      <c r="K10" s="58">
        <v>7</v>
      </c>
      <c r="L10" s="58">
        <v>8</v>
      </c>
      <c r="M10" s="58">
        <v>8</v>
      </c>
      <c r="N10" s="58">
        <f t="shared" si="1"/>
        <v>90</v>
      </c>
    </row>
    <row r="11" spans="1:14" ht="15">
      <c r="A11" s="111" t="s">
        <v>73</v>
      </c>
      <c r="B11" s="112" t="s">
        <v>74</v>
      </c>
      <c r="C11" s="58">
        <v>29</v>
      </c>
      <c r="D11" s="58">
        <v>27</v>
      </c>
      <c r="E11" s="58">
        <v>5</v>
      </c>
      <c r="F11" s="58">
        <v>5</v>
      </c>
      <c r="G11" s="58">
        <v>4</v>
      </c>
      <c r="H11" s="58">
        <f t="shared" si="0"/>
        <v>70</v>
      </c>
      <c r="I11" s="58">
        <v>29</v>
      </c>
      <c r="J11" s="58">
        <v>28</v>
      </c>
      <c r="K11" s="58">
        <v>5</v>
      </c>
      <c r="L11" s="58">
        <v>4</v>
      </c>
      <c r="M11" s="58">
        <v>5</v>
      </c>
      <c r="N11" s="58">
        <f t="shared" si="1"/>
        <v>71</v>
      </c>
    </row>
    <row r="12" spans="1:14" ht="15">
      <c r="A12" s="111" t="s">
        <v>76</v>
      </c>
      <c r="B12" s="112" t="s">
        <v>77</v>
      </c>
      <c r="C12" s="58">
        <v>27</v>
      </c>
      <c r="D12" s="58">
        <v>29</v>
      </c>
      <c r="E12" s="58">
        <v>7</v>
      </c>
      <c r="F12" s="58">
        <v>5</v>
      </c>
      <c r="G12" s="58">
        <v>6</v>
      </c>
      <c r="H12" s="58">
        <f t="shared" si="0"/>
        <v>74</v>
      </c>
      <c r="I12" s="58">
        <v>26</v>
      </c>
      <c r="J12" s="58">
        <v>26</v>
      </c>
      <c r="K12" s="58">
        <v>5</v>
      </c>
      <c r="L12" s="58">
        <v>6</v>
      </c>
      <c r="M12" s="58">
        <v>7</v>
      </c>
      <c r="N12" s="58">
        <f t="shared" si="1"/>
        <v>70</v>
      </c>
    </row>
    <row r="13" spans="1:14" ht="15">
      <c r="A13" s="111" t="s">
        <v>78</v>
      </c>
      <c r="B13" s="112" t="s">
        <v>79</v>
      </c>
      <c r="C13" s="58">
        <v>22</v>
      </c>
      <c r="D13" s="58">
        <v>18</v>
      </c>
      <c r="E13" s="58">
        <v>6</v>
      </c>
      <c r="F13" s="58">
        <v>6</v>
      </c>
      <c r="G13" s="58">
        <v>6</v>
      </c>
      <c r="H13" s="58">
        <f t="shared" si="0"/>
        <v>58</v>
      </c>
      <c r="I13" s="58">
        <v>32</v>
      </c>
      <c r="J13" s="58">
        <v>26</v>
      </c>
      <c r="K13" s="58">
        <v>8</v>
      </c>
      <c r="L13" s="58">
        <v>7</v>
      </c>
      <c r="M13" s="58">
        <v>6</v>
      </c>
      <c r="N13" s="58">
        <f t="shared" si="1"/>
        <v>79</v>
      </c>
    </row>
    <row r="14" spans="1:14" ht="15">
      <c r="A14" s="111" t="s">
        <v>179</v>
      </c>
      <c r="B14" s="112" t="s">
        <v>81</v>
      </c>
      <c r="C14" s="58"/>
      <c r="D14" s="58"/>
      <c r="E14" s="58"/>
      <c r="F14" s="58"/>
      <c r="G14" s="58"/>
      <c r="H14" s="58">
        <f t="shared" si="0"/>
        <v>0</v>
      </c>
      <c r="I14" s="58"/>
      <c r="J14" s="58"/>
      <c r="K14" s="58"/>
      <c r="L14" s="58">
        <v>0</v>
      </c>
      <c r="M14" s="58">
        <v>0</v>
      </c>
      <c r="N14" s="58">
        <f t="shared" si="1"/>
        <v>0</v>
      </c>
    </row>
    <row r="15" spans="1:14" ht="15">
      <c r="A15" s="111" t="s">
        <v>83</v>
      </c>
      <c r="B15" s="112" t="s">
        <v>84</v>
      </c>
      <c r="C15" s="58">
        <v>28</v>
      </c>
      <c r="D15" s="58">
        <v>24</v>
      </c>
      <c r="E15" s="58">
        <v>8</v>
      </c>
      <c r="F15" s="58">
        <v>8</v>
      </c>
      <c r="G15" s="58">
        <v>7</v>
      </c>
      <c r="H15" s="58">
        <f t="shared" si="0"/>
        <v>75</v>
      </c>
      <c r="I15" s="58">
        <v>26</v>
      </c>
      <c r="J15" s="58">
        <v>21</v>
      </c>
      <c r="K15" s="58">
        <v>6</v>
      </c>
      <c r="L15" s="58">
        <v>7</v>
      </c>
      <c r="M15" s="58">
        <v>7</v>
      </c>
      <c r="N15" s="58">
        <f t="shared" si="1"/>
        <v>67</v>
      </c>
    </row>
    <row r="16" spans="1:14" ht="15">
      <c r="A16" s="111" t="s">
        <v>86</v>
      </c>
      <c r="B16" s="112" t="s">
        <v>87</v>
      </c>
      <c r="C16" s="58">
        <v>19</v>
      </c>
      <c r="D16" s="58">
        <v>23</v>
      </c>
      <c r="E16" s="58">
        <v>6</v>
      </c>
      <c r="F16" s="58">
        <v>4</v>
      </c>
      <c r="G16" s="58">
        <v>4</v>
      </c>
      <c r="H16" s="58">
        <f t="shared" si="0"/>
        <v>56</v>
      </c>
      <c r="I16" s="58">
        <v>33</v>
      </c>
      <c r="J16" s="58">
        <v>26</v>
      </c>
      <c r="K16" s="58">
        <v>8</v>
      </c>
      <c r="L16" s="58">
        <v>6</v>
      </c>
      <c r="M16" s="58">
        <v>7</v>
      </c>
      <c r="N16" s="58">
        <f t="shared" si="1"/>
        <v>80</v>
      </c>
    </row>
    <row r="17" spans="1:14" ht="15">
      <c r="A17" s="111" t="s">
        <v>88</v>
      </c>
      <c r="B17" s="112" t="s">
        <v>89</v>
      </c>
      <c r="C17" s="58">
        <v>30</v>
      </c>
      <c r="D17" s="58">
        <v>27</v>
      </c>
      <c r="E17" s="58">
        <v>6</v>
      </c>
      <c r="F17" s="58">
        <v>6</v>
      </c>
      <c r="G17" s="58">
        <v>7</v>
      </c>
      <c r="H17" s="58">
        <f t="shared" si="0"/>
        <v>76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f t="shared" si="1"/>
        <v>0</v>
      </c>
    </row>
    <row r="18" spans="1:14" ht="15">
      <c r="A18" s="111" t="s">
        <v>90</v>
      </c>
      <c r="B18" s="112" t="s">
        <v>91</v>
      </c>
      <c r="C18" s="58">
        <v>29</v>
      </c>
      <c r="D18" s="58">
        <v>27</v>
      </c>
      <c r="E18" s="58">
        <v>8</v>
      </c>
      <c r="F18" s="58">
        <v>7</v>
      </c>
      <c r="G18" s="58">
        <v>7</v>
      </c>
      <c r="H18" s="58">
        <f t="shared" si="0"/>
        <v>78</v>
      </c>
      <c r="I18" s="58">
        <v>34</v>
      </c>
      <c r="J18" s="58">
        <v>32</v>
      </c>
      <c r="K18" s="58">
        <v>7</v>
      </c>
      <c r="L18" s="58">
        <v>7</v>
      </c>
      <c r="M18" s="58">
        <v>6</v>
      </c>
      <c r="N18" s="58">
        <f t="shared" si="1"/>
        <v>86</v>
      </c>
    </row>
    <row r="19" spans="1:14" ht="15">
      <c r="A19" s="111" t="s">
        <v>93</v>
      </c>
      <c r="B19" s="112" t="s">
        <v>94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f t="shared" si="0"/>
        <v>0</v>
      </c>
      <c r="I19" s="58">
        <v>26</v>
      </c>
      <c r="J19" s="58">
        <v>26</v>
      </c>
      <c r="K19" s="58">
        <v>7</v>
      </c>
      <c r="L19" s="58">
        <v>7</v>
      </c>
      <c r="M19" s="58">
        <v>6</v>
      </c>
      <c r="N19" s="58">
        <f t="shared" si="1"/>
        <v>72</v>
      </c>
    </row>
    <row r="20" spans="1:14" ht="15">
      <c r="A20" s="111" t="s">
        <v>95</v>
      </c>
      <c r="B20" s="113" t="s">
        <v>96</v>
      </c>
      <c r="C20" s="58">
        <v>18</v>
      </c>
      <c r="D20" s="58">
        <v>22</v>
      </c>
      <c r="E20" s="58">
        <v>3</v>
      </c>
      <c r="F20" s="58">
        <v>4</v>
      </c>
      <c r="G20" s="58">
        <v>3</v>
      </c>
      <c r="H20" s="58">
        <f t="shared" si="0"/>
        <v>50</v>
      </c>
      <c r="I20" s="58">
        <v>24</v>
      </c>
      <c r="J20" s="58">
        <v>31</v>
      </c>
      <c r="K20" s="58">
        <v>6</v>
      </c>
      <c r="L20" s="58">
        <v>6</v>
      </c>
      <c r="M20" s="58">
        <v>6</v>
      </c>
      <c r="N20" s="58">
        <f t="shared" si="1"/>
        <v>73</v>
      </c>
    </row>
    <row r="21" spans="1:14" ht="15">
      <c r="A21" s="111" t="s">
        <v>97</v>
      </c>
      <c r="B21" s="112" t="s">
        <v>98</v>
      </c>
      <c r="C21" s="58">
        <v>27</v>
      </c>
      <c r="D21" s="58">
        <v>30</v>
      </c>
      <c r="E21" s="58">
        <v>3</v>
      </c>
      <c r="F21" s="58">
        <v>4</v>
      </c>
      <c r="G21" s="58">
        <v>3</v>
      </c>
      <c r="H21" s="58">
        <f t="shared" si="0"/>
        <v>67</v>
      </c>
      <c r="I21" s="58">
        <v>29</v>
      </c>
      <c r="J21" s="58">
        <v>22</v>
      </c>
      <c r="K21" s="58">
        <v>4</v>
      </c>
      <c r="L21" s="58">
        <v>4</v>
      </c>
      <c r="M21" s="58">
        <v>4</v>
      </c>
      <c r="N21" s="58">
        <f t="shared" si="1"/>
        <v>63</v>
      </c>
    </row>
    <row r="22" spans="1:14" ht="15">
      <c r="A22" s="111" t="s">
        <v>100</v>
      </c>
      <c r="B22" s="112" t="s">
        <v>101</v>
      </c>
      <c r="C22" s="58">
        <v>11</v>
      </c>
      <c r="D22" s="58">
        <v>17</v>
      </c>
      <c r="E22" s="58">
        <v>7</v>
      </c>
      <c r="F22" s="58">
        <v>2</v>
      </c>
      <c r="G22" s="58">
        <v>3</v>
      </c>
      <c r="H22" s="58">
        <f t="shared" si="0"/>
        <v>40</v>
      </c>
      <c r="I22" s="58">
        <v>14</v>
      </c>
      <c r="J22" s="58">
        <v>22</v>
      </c>
      <c r="K22" s="58">
        <v>7</v>
      </c>
      <c r="L22" s="58">
        <v>4</v>
      </c>
      <c r="M22" s="58">
        <v>4</v>
      </c>
      <c r="N22" s="58">
        <f t="shared" si="1"/>
        <v>51</v>
      </c>
    </row>
    <row r="23" spans="1:14" ht="15">
      <c r="A23" s="111" t="s">
        <v>102</v>
      </c>
      <c r="B23" s="112" t="s">
        <v>103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f t="shared" si="0"/>
        <v>0</v>
      </c>
      <c r="I23" s="58">
        <v>23</v>
      </c>
      <c r="J23" s="58">
        <v>28</v>
      </c>
      <c r="K23" s="58">
        <v>6</v>
      </c>
      <c r="L23" s="58">
        <v>6</v>
      </c>
      <c r="M23" s="58">
        <v>7</v>
      </c>
      <c r="N23" s="58">
        <f t="shared" si="1"/>
        <v>70</v>
      </c>
    </row>
    <row r="24" spans="1:14" ht="15">
      <c r="A24" s="111" t="s">
        <v>104</v>
      </c>
      <c r="B24" s="112" t="s">
        <v>105</v>
      </c>
      <c r="C24" s="58">
        <v>29</v>
      </c>
      <c r="D24" s="58">
        <v>29</v>
      </c>
      <c r="E24" s="58">
        <v>7</v>
      </c>
      <c r="F24" s="58">
        <v>4</v>
      </c>
      <c r="G24" s="58">
        <v>4</v>
      </c>
      <c r="H24" s="58">
        <f t="shared" si="0"/>
        <v>73</v>
      </c>
      <c r="I24" s="58">
        <v>21</v>
      </c>
      <c r="J24" s="58">
        <v>24</v>
      </c>
      <c r="K24" s="58">
        <v>6</v>
      </c>
      <c r="L24" s="58">
        <v>2</v>
      </c>
      <c r="M24" s="58">
        <v>6</v>
      </c>
      <c r="N24" s="58">
        <f t="shared" si="1"/>
        <v>59</v>
      </c>
    </row>
    <row r="25" spans="1:14" ht="15">
      <c r="A25" s="111" t="s">
        <v>106</v>
      </c>
      <c r="B25" s="112" t="s">
        <v>107</v>
      </c>
      <c r="C25" s="58">
        <v>19</v>
      </c>
      <c r="D25" s="58">
        <v>24</v>
      </c>
      <c r="E25" s="58">
        <v>3</v>
      </c>
      <c r="F25" s="58">
        <v>3</v>
      </c>
      <c r="G25" s="58">
        <v>3</v>
      </c>
      <c r="H25" s="58">
        <f t="shared" si="0"/>
        <v>52</v>
      </c>
      <c r="I25" s="58">
        <v>19</v>
      </c>
      <c r="J25" s="58">
        <v>23</v>
      </c>
      <c r="K25" s="58">
        <v>4</v>
      </c>
      <c r="L25" s="58">
        <v>4</v>
      </c>
      <c r="M25" s="58">
        <v>3</v>
      </c>
      <c r="N25" s="58">
        <f t="shared" si="1"/>
        <v>53</v>
      </c>
    </row>
    <row r="26" spans="1:14" ht="15">
      <c r="A26" s="111" t="s">
        <v>108</v>
      </c>
      <c r="B26" s="112" t="s">
        <v>109</v>
      </c>
      <c r="C26" s="58">
        <v>18</v>
      </c>
      <c r="D26" s="58">
        <v>26</v>
      </c>
      <c r="E26" s="58">
        <v>5</v>
      </c>
      <c r="F26" s="58">
        <v>4</v>
      </c>
      <c r="G26" s="58">
        <v>4</v>
      </c>
      <c r="H26" s="58">
        <f t="shared" si="0"/>
        <v>57</v>
      </c>
      <c r="I26" s="58">
        <v>30</v>
      </c>
      <c r="J26" s="58">
        <v>26</v>
      </c>
      <c r="K26" s="58">
        <v>7</v>
      </c>
      <c r="L26" s="58">
        <v>5</v>
      </c>
      <c r="M26" s="58">
        <v>5</v>
      </c>
      <c r="N26" s="58">
        <f t="shared" si="1"/>
        <v>73</v>
      </c>
    </row>
    <row r="27" spans="1:14" ht="15">
      <c r="A27" s="111" t="s">
        <v>110</v>
      </c>
      <c r="B27" s="112" t="s">
        <v>111</v>
      </c>
      <c r="C27" s="58">
        <v>27</v>
      </c>
      <c r="D27" s="58">
        <v>28</v>
      </c>
      <c r="E27" s="58">
        <v>8</v>
      </c>
      <c r="F27" s="58">
        <v>7</v>
      </c>
      <c r="G27" s="58">
        <v>7</v>
      </c>
      <c r="H27" s="58">
        <f t="shared" si="0"/>
        <v>77</v>
      </c>
      <c r="I27" s="58">
        <v>27</v>
      </c>
      <c r="J27" s="58">
        <v>28</v>
      </c>
      <c r="K27" s="58">
        <v>7</v>
      </c>
      <c r="L27" s="58">
        <v>7</v>
      </c>
      <c r="M27" s="58">
        <v>6</v>
      </c>
      <c r="N27" s="58">
        <f t="shared" si="1"/>
        <v>75</v>
      </c>
    </row>
    <row r="28" spans="1:14" ht="15">
      <c r="A28" s="111" t="s">
        <v>113</v>
      </c>
      <c r="B28" s="112" t="s">
        <v>114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f t="shared" si="0"/>
        <v>0</v>
      </c>
      <c r="I28" s="58">
        <v>23</v>
      </c>
      <c r="J28" s="58">
        <v>24</v>
      </c>
      <c r="K28" s="58">
        <v>5</v>
      </c>
      <c r="L28" s="58">
        <v>4</v>
      </c>
      <c r="M28" s="58">
        <v>4</v>
      </c>
      <c r="N28" s="58">
        <f t="shared" si="1"/>
        <v>60</v>
      </c>
    </row>
    <row r="29" spans="1:14" ht="15">
      <c r="A29" s="111" t="s">
        <v>115</v>
      </c>
      <c r="B29" s="112" t="s">
        <v>116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58">
        <f t="shared" si="0"/>
        <v>0</v>
      </c>
      <c r="I29" s="58">
        <v>26</v>
      </c>
      <c r="J29" s="58">
        <v>23</v>
      </c>
      <c r="K29" s="58">
        <v>4</v>
      </c>
      <c r="L29" s="58">
        <v>7</v>
      </c>
      <c r="M29" s="58">
        <v>5</v>
      </c>
      <c r="N29" s="58">
        <f t="shared" si="1"/>
        <v>65</v>
      </c>
    </row>
    <row r="30" spans="1:14" ht="15">
      <c r="A30" s="111" t="s">
        <v>117</v>
      </c>
      <c r="B30" s="112" t="s">
        <v>118</v>
      </c>
      <c r="C30" s="58">
        <v>27</v>
      </c>
      <c r="D30" s="58">
        <v>28</v>
      </c>
      <c r="E30" s="58">
        <v>7</v>
      </c>
      <c r="F30" s="58">
        <v>6</v>
      </c>
      <c r="G30" s="58">
        <v>6</v>
      </c>
      <c r="H30" s="58">
        <f t="shared" si="0"/>
        <v>74</v>
      </c>
      <c r="I30" s="58">
        <v>30</v>
      </c>
      <c r="J30" s="58">
        <v>29</v>
      </c>
      <c r="K30" s="58">
        <v>7</v>
      </c>
      <c r="L30" s="58">
        <v>7</v>
      </c>
      <c r="M30" s="58">
        <v>6</v>
      </c>
      <c r="N30" s="58">
        <f t="shared" si="1"/>
        <v>79</v>
      </c>
    </row>
    <row r="31" spans="1:14" ht="15">
      <c r="A31" s="111" t="s">
        <v>119</v>
      </c>
      <c r="B31" s="112" t="s">
        <v>120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f t="shared" si="0"/>
        <v>0</v>
      </c>
      <c r="I31" s="58">
        <v>29</v>
      </c>
      <c r="J31" s="58">
        <v>14</v>
      </c>
      <c r="K31" s="58">
        <v>4</v>
      </c>
      <c r="L31" s="58">
        <v>2</v>
      </c>
      <c r="M31" s="58">
        <v>3</v>
      </c>
      <c r="N31" s="58">
        <f t="shared" si="1"/>
        <v>52</v>
      </c>
    </row>
    <row r="32" spans="1:14" ht="15">
      <c r="A32" s="111" t="s">
        <v>121</v>
      </c>
      <c r="B32" s="112" t="s">
        <v>122</v>
      </c>
      <c r="C32" s="58">
        <v>28</v>
      </c>
      <c r="D32" s="58">
        <v>23</v>
      </c>
      <c r="E32" s="58">
        <v>6</v>
      </c>
      <c r="F32" s="58">
        <v>5</v>
      </c>
      <c r="G32" s="58">
        <v>6</v>
      </c>
      <c r="H32" s="58">
        <f t="shared" si="0"/>
        <v>68</v>
      </c>
      <c r="I32" s="58">
        <v>28</v>
      </c>
      <c r="J32" s="58">
        <v>21</v>
      </c>
      <c r="K32" s="58">
        <v>7</v>
      </c>
      <c r="L32" s="58">
        <v>6</v>
      </c>
      <c r="M32" s="58">
        <v>7</v>
      </c>
      <c r="N32" s="58">
        <f t="shared" si="1"/>
        <v>69</v>
      </c>
    </row>
    <row r="33" spans="1:14" ht="15">
      <c r="A33" s="111" t="s">
        <v>124</v>
      </c>
      <c r="B33" s="112" t="s">
        <v>125</v>
      </c>
      <c r="C33" s="58">
        <v>14</v>
      </c>
      <c r="D33" s="58">
        <v>21</v>
      </c>
      <c r="E33" s="58">
        <v>5</v>
      </c>
      <c r="F33" s="58">
        <v>4</v>
      </c>
      <c r="G33" s="58">
        <v>4</v>
      </c>
      <c r="H33" s="58">
        <f t="shared" si="0"/>
        <v>48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f t="shared" si="1"/>
        <v>0</v>
      </c>
    </row>
    <row r="34" spans="1:14" ht="15">
      <c r="A34" s="111" t="s">
        <v>127</v>
      </c>
      <c r="B34" s="112" t="s">
        <v>128</v>
      </c>
      <c r="C34" s="58">
        <v>28</v>
      </c>
      <c r="D34" s="58">
        <v>24</v>
      </c>
      <c r="E34" s="58">
        <v>6</v>
      </c>
      <c r="F34" s="58">
        <v>6</v>
      </c>
      <c r="G34" s="58">
        <v>7</v>
      </c>
      <c r="H34" s="58">
        <f t="shared" si="0"/>
        <v>71</v>
      </c>
      <c r="I34" s="58">
        <v>28</v>
      </c>
      <c r="J34" s="58">
        <v>28</v>
      </c>
      <c r="K34" s="58">
        <v>7</v>
      </c>
      <c r="L34" s="58">
        <v>7</v>
      </c>
      <c r="M34" s="58">
        <v>9</v>
      </c>
      <c r="N34" s="58">
        <f t="shared" si="1"/>
        <v>79</v>
      </c>
    </row>
    <row r="35" spans="1:14" ht="15">
      <c r="A35" s="111" t="s">
        <v>131</v>
      </c>
      <c r="B35" s="112" t="s">
        <v>132</v>
      </c>
      <c r="C35" s="58">
        <v>16</v>
      </c>
      <c r="D35" s="58">
        <v>12</v>
      </c>
      <c r="E35" s="58">
        <v>4</v>
      </c>
      <c r="F35" s="58">
        <v>2</v>
      </c>
      <c r="G35" s="58">
        <v>3</v>
      </c>
      <c r="H35" s="58">
        <f t="shared" si="0"/>
        <v>37</v>
      </c>
      <c r="I35" s="58">
        <v>19</v>
      </c>
      <c r="J35" s="58">
        <v>10</v>
      </c>
      <c r="K35" s="58">
        <v>1</v>
      </c>
      <c r="L35" s="58">
        <v>1</v>
      </c>
      <c r="M35" s="58">
        <v>2</v>
      </c>
      <c r="N35" s="58">
        <f t="shared" si="1"/>
        <v>33</v>
      </c>
    </row>
    <row r="36" spans="1:14" ht="15">
      <c r="A36" s="111" t="s">
        <v>133</v>
      </c>
      <c r="B36" s="112" t="s">
        <v>134</v>
      </c>
      <c r="C36" s="58">
        <v>25</v>
      </c>
      <c r="D36" s="58">
        <v>28</v>
      </c>
      <c r="E36" s="58">
        <v>2</v>
      </c>
      <c r="F36" s="58">
        <v>6</v>
      </c>
      <c r="G36" s="58">
        <v>7</v>
      </c>
      <c r="H36" s="58">
        <f t="shared" si="0"/>
        <v>68</v>
      </c>
      <c r="I36" s="58">
        <v>25</v>
      </c>
      <c r="J36" s="58">
        <v>18</v>
      </c>
      <c r="K36" s="58">
        <v>3</v>
      </c>
      <c r="L36" s="58">
        <v>6</v>
      </c>
      <c r="M36" s="58">
        <v>6</v>
      </c>
      <c r="N36" s="58">
        <f t="shared" si="1"/>
        <v>58</v>
      </c>
    </row>
    <row r="37" spans="1:14" ht="15">
      <c r="A37" s="111" t="s">
        <v>135</v>
      </c>
      <c r="B37" s="112" t="s">
        <v>136</v>
      </c>
      <c r="C37" s="58">
        <v>31</v>
      </c>
      <c r="D37" s="58">
        <v>28</v>
      </c>
      <c r="E37" s="58">
        <v>7</v>
      </c>
      <c r="F37" s="58">
        <v>6</v>
      </c>
      <c r="G37" s="58">
        <v>7</v>
      </c>
      <c r="H37" s="58">
        <f t="shared" si="0"/>
        <v>79</v>
      </c>
      <c r="I37" s="58">
        <v>30</v>
      </c>
      <c r="J37" s="58">
        <v>31</v>
      </c>
      <c r="K37" s="58">
        <v>8</v>
      </c>
      <c r="L37" s="58">
        <v>7</v>
      </c>
      <c r="M37" s="58">
        <v>8</v>
      </c>
      <c r="N37" s="58">
        <f t="shared" si="1"/>
        <v>84</v>
      </c>
    </row>
    <row r="38" spans="1:14" ht="15">
      <c r="A38" s="111" t="s">
        <v>137</v>
      </c>
      <c r="B38" s="112" t="s">
        <v>138</v>
      </c>
      <c r="C38" s="58">
        <v>29</v>
      </c>
      <c r="D38" s="58">
        <v>22</v>
      </c>
      <c r="E38" s="58">
        <v>5</v>
      </c>
      <c r="F38" s="58">
        <v>6</v>
      </c>
      <c r="G38" s="58">
        <v>6</v>
      </c>
      <c r="H38" s="58">
        <f t="shared" si="0"/>
        <v>68</v>
      </c>
      <c r="I38" s="58">
        <v>32</v>
      </c>
      <c r="J38" s="58">
        <v>20</v>
      </c>
      <c r="K38" s="58">
        <v>7</v>
      </c>
      <c r="L38" s="58">
        <v>5</v>
      </c>
      <c r="M38" s="58">
        <v>6</v>
      </c>
      <c r="N38" s="58">
        <f t="shared" si="1"/>
        <v>70</v>
      </c>
    </row>
    <row r="39" spans="1:14" ht="15">
      <c r="A39" s="111" t="s">
        <v>140</v>
      </c>
      <c r="B39" s="112" t="s">
        <v>141</v>
      </c>
      <c r="C39" s="58">
        <v>25</v>
      </c>
      <c r="D39" s="58">
        <v>30</v>
      </c>
      <c r="E39" s="58">
        <v>7</v>
      </c>
      <c r="F39" s="58">
        <v>6</v>
      </c>
      <c r="G39" s="58">
        <v>7</v>
      </c>
      <c r="H39" s="58">
        <f t="shared" si="0"/>
        <v>75</v>
      </c>
      <c r="I39" s="58">
        <v>27</v>
      </c>
      <c r="J39" s="58">
        <v>34</v>
      </c>
      <c r="K39" s="58">
        <v>7</v>
      </c>
      <c r="L39" s="58">
        <v>6</v>
      </c>
      <c r="M39" s="58">
        <v>6</v>
      </c>
      <c r="N39" s="58">
        <f t="shared" si="1"/>
        <v>80</v>
      </c>
    </row>
    <row r="40" spans="1:14" ht="15">
      <c r="A40" s="111" t="s">
        <v>143</v>
      </c>
      <c r="B40" s="112" t="s">
        <v>144</v>
      </c>
      <c r="C40" s="58">
        <v>23</v>
      </c>
      <c r="D40" s="58">
        <v>10</v>
      </c>
      <c r="E40" s="58">
        <v>5</v>
      </c>
      <c r="F40" s="58">
        <v>6</v>
      </c>
      <c r="G40" s="58">
        <v>4</v>
      </c>
      <c r="H40" s="58">
        <f t="shared" si="0"/>
        <v>48</v>
      </c>
      <c r="I40" s="58">
        <v>26</v>
      </c>
      <c r="J40" s="58">
        <v>20</v>
      </c>
      <c r="K40" s="58">
        <v>6</v>
      </c>
      <c r="L40" s="58">
        <v>4</v>
      </c>
      <c r="M40" s="58">
        <v>5</v>
      </c>
      <c r="N40" s="58">
        <f t="shared" si="1"/>
        <v>61</v>
      </c>
    </row>
    <row r="41" spans="1:14" ht="15">
      <c r="A41" s="111" t="s">
        <v>145</v>
      </c>
      <c r="B41" s="112" t="s">
        <v>146</v>
      </c>
      <c r="C41" s="58">
        <v>26</v>
      </c>
      <c r="D41" s="58">
        <v>24</v>
      </c>
      <c r="E41" s="58">
        <v>5</v>
      </c>
      <c r="F41" s="58">
        <v>5</v>
      </c>
      <c r="G41" s="58">
        <v>4</v>
      </c>
      <c r="H41" s="58">
        <f t="shared" si="0"/>
        <v>64</v>
      </c>
      <c r="I41" s="58">
        <v>31</v>
      </c>
      <c r="J41" s="58">
        <v>26</v>
      </c>
      <c r="K41" s="58">
        <v>6</v>
      </c>
      <c r="L41" s="58">
        <v>6</v>
      </c>
      <c r="M41" s="58">
        <v>6</v>
      </c>
      <c r="N41" s="58">
        <f t="shared" si="1"/>
        <v>75</v>
      </c>
    </row>
    <row r="42" spans="1:14" ht="15">
      <c r="A42" s="111" t="s">
        <v>147</v>
      </c>
      <c r="B42" s="112" t="s">
        <v>148</v>
      </c>
      <c r="C42" s="58">
        <v>30</v>
      </c>
      <c r="D42" s="58">
        <v>26</v>
      </c>
      <c r="E42" s="58">
        <v>8</v>
      </c>
      <c r="F42" s="58">
        <v>7</v>
      </c>
      <c r="G42" s="58">
        <v>6</v>
      </c>
      <c r="H42" s="58">
        <f t="shared" si="0"/>
        <v>77</v>
      </c>
      <c r="I42" s="58">
        <v>31</v>
      </c>
      <c r="J42" s="58">
        <v>28</v>
      </c>
      <c r="K42" s="58">
        <v>8</v>
      </c>
      <c r="L42" s="58">
        <v>9</v>
      </c>
      <c r="M42" s="58">
        <v>8</v>
      </c>
      <c r="N42" s="58">
        <f t="shared" si="1"/>
        <v>84</v>
      </c>
    </row>
    <row r="43" spans="1:14" ht="15">
      <c r="A43" s="111" t="s">
        <v>149</v>
      </c>
      <c r="B43" s="112" t="s">
        <v>150</v>
      </c>
      <c r="C43" s="58">
        <v>14</v>
      </c>
      <c r="D43" s="58">
        <v>12</v>
      </c>
      <c r="E43" s="58">
        <v>2</v>
      </c>
      <c r="F43" s="58">
        <v>1</v>
      </c>
      <c r="G43" s="58">
        <v>1</v>
      </c>
      <c r="H43" s="58">
        <f t="shared" si="0"/>
        <v>30</v>
      </c>
      <c r="I43" s="58">
        <v>17</v>
      </c>
      <c r="J43" s="58">
        <v>18</v>
      </c>
      <c r="K43" s="58">
        <v>4</v>
      </c>
      <c r="L43" s="58">
        <v>4</v>
      </c>
      <c r="M43" s="58">
        <v>2</v>
      </c>
      <c r="N43" s="58">
        <f t="shared" si="1"/>
        <v>45</v>
      </c>
    </row>
    <row r="44" spans="1:14" ht="15">
      <c r="A44" s="111" t="s">
        <v>151</v>
      </c>
      <c r="B44" s="112" t="s">
        <v>152</v>
      </c>
      <c r="C44" s="58">
        <v>26</v>
      </c>
      <c r="D44" s="58">
        <v>26</v>
      </c>
      <c r="E44" s="58">
        <v>5</v>
      </c>
      <c r="F44" s="58">
        <v>4</v>
      </c>
      <c r="G44" s="58">
        <v>6</v>
      </c>
      <c r="H44" s="58">
        <f t="shared" si="0"/>
        <v>67</v>
      </c>
      <c r="I44" s="58">
        <v>26</v>
      </c>
      <c r="J44" s="58">
        <v>24</v>
      </c>
      <c r="K44" s="58">
        <v>4</v>
      </c>
      <c r="L44" s="58">
        <v>6</v>
      </c>
      <c r="M44" s="58">
        <v>7</v>
      </c>
      <c r="N44" s="58">
        <f t="shared" si="1"/>
        <v>67</v>
      </c>
    </row>
    <row r="45" spans="1:14" ht="15">
      <c r="A45" s="111" t="s">
        <v>153</v>
      </c>
      <c r="B45" s="112" t="s">
        <v>154</v>
      </c>
      <c r="C45" s="58">
        <v>20</v>
      </c>
      <c r="D45" s="58">
        <v>24</v>
      </c>
      <c r="E45" s="58">
        <v>3</v>
      </c>
      <c r="F45" s="58">
        <v>5</v>
      </c>
      <c r="G45" s="58">
        <v>4</v>
      </c>
      <c r="H45" s="58">
        <f t="shared" si="0"/>
        <v>56</v>
      </c>
      <c r="I45" s="58">
        <v>23</v>
      </c>
      <c r="J45" s="58">
        <v>22</v>
      </c>
      <c r="K45" s="58">
        <v>7</v>
      </c>
      <c r="L45" s="58">
        <v>6</v>
      </c>
      <c r="M45" s="58">
        <v>6</v>
      </c>
      <c r="N45" s="58">
        <f t="shared" si="1"/>
        <v>64</v>
      </c>
    </row>
    <row r="46" spans="1:14" ht="15">
      <c r="A46" s="111" t="s">
        <v>155</v>
      </c>
      <c r="B46" s="112" t="s">
        <v>156</v>
      </c>
      <c r="C46" s="58">
        <v>21</v>
      </c>
      <c r="D46" s="58">
        <v>26</v>
      </c>
      <c r="E46" s="58">
        <v>5</v>
      </c>
      <c r="F46" s="58">
        <v>6</v>
      </c>
      <c r="G46" s="58">
        <v>5</v>
      </c>
      <c r="H46" s="58">
        <f t="shared" si="0"/>
        <v>63</v>
      </c>
      <c r="I46" s="58">
        <v>26</v>
      </c>
      <c r="J46" s="58">
        <v>26</v>
      </c>
      <c r="K46" s="58">
        <v>5</v>
      </c>
      <c r="L46" s="58">
        <v>6</v>
      </c>
      <c r="M46" s="58">
        <v>6</v>
      </c>
      <c r="N46" s="58">
        <f t="shared" si="1"/>
        <v>69</v>
      </c>
    </row>
    <row r="47" spans="1:14" ht="15">
      <c r="A47" s="111" t="s">
        <v>157</v>
      </c>
      <c r="B47" s="112" t="s">
        <v>158</v>
      </c>
      <c r="C47" s="58">
        <v>26</v>
      </c>
      <c r="D47" s="58">
        <v>24</v>
      </c>
      <c r="E47" s="58">
        <v>7</v>
      </c>
      <c r="F47" s="58">
        <v>4</v>
      </c>
      <c r="G47" s="58">
        <v>6</v>
      </c>
      <c r="H47" s="58">
        <f t="shared" si="0"/>
        <v>67</v>
      </c>
      <c r="I47" s="58">
        <v>30</v>
      </c>
      <c r="J47" s="58">
        <v>28</v>
      </c>
      <c r="K47" s="58">
        <v>7</v>
      </c>
      <c r="L47" s="58">
        <v>6</v>
      </c>
      <c r="M47" s="58">
        <v>8</v>
      </c>
      <c r="N47" s="58">
        <f t="shared" si="1"/>
        <v>79</v>
      </c>
    </row>
    <row r="48" spans="1:14" ht="15">
      <c r="A48" s="111" t="s">
        <v>159</v>
      </c>
      <c r="B48" s="112" t="s">
        <v>160</v>
      </c>
      <c r="C48" s="58">
        <v>33</v>
      </c>
      <c r="D48" s="58">
        <v>29</v>
      </c>
      <c r="E48" s="58">
        <v>4</v>
      </c>
      <c r="F48" s="58">
        <v>7</v>
      </c>
      <c r="G48" s="58">
        <v>8</v>
      </c>
      <c r="H48" s="58">
        <f t="shared" si="0"/>
        <v>81</v>
      </c>
      <c r="I48" s="58">
        <v>31</v>
      </c>
      <c r="J48" s="58">
        <v>28</v>
      </c>
      <c r="K48" s="58">
        <v>6</v>
      </c>
      <c r="L48" s="58">
        <v>6</v>
      </c>
      <c r="M48" s="58">
        <v>7</v>
      </c>
      <c r="N48" s="58">
        <f t="shared" si="1"/>
        <v>78</v>
      </c>
    </row>
    <row r="49" spans="1:14" ht="15">
      <c r="A49" s="111" t="s">
        <v>161</v>
      </c>
      <c r="B49" s="112" t="s">
        <v>162</v>
      </c>
      <c r="C49" s="58">
        <v>26</v>
      </c>
      <c r="D49" s="58">
        <v>23</v>
      </c>
      <c r="E49" s="58">
        <v>3</v>
      </c>
      <c r="F49" s="58">
        <v>6</v>
      </c>
      <c r="G49" s="58">
        <v>5</v>
      </c>
      <c r="H49" s="58">
        <f t="shared" si="0"/>
        <v>63</v>
      </c>
      <c r="I49" s="58">
        <v>28</v>
      </c>
      <c r="J49" s="58">
        <v>24</v>
      </c>
      <c r="K49" s="58">
        <v>6</v>
      </c>
      <c r="L49" s="58">
        <v>6</v>
      </c>
      <c r="M49" s="58">
        <v>5</v>
      </c>
      <c r="N49" s="58">
        <f t="shared" si="1"/>
        <v>69</v>
      </c>
    </row>
    <row r="50" spans="1:14" ht="15">
      <c r="A50" s="111" t="s">
        <v>163</v>
      </c>
      <c r="B50" s="112" t="s">
        <v>164</v>
      </c>
      <c r="C50" s="58">
        <v>7</v>
      </c>
      <c r="D50" s="58">
        <v>16</v>
      </c>
      <c r="E50" s="58">
        <v>1</v>
      </c>
      <c r="F50" s="58">
        <v>4</v>
      </c>
      <c r="G50" s="58">
        <v>2</v>
      </c>
      <c r="H50" s="58">
        <f t="shared" si="0"/>
        <v>30</v>
      </c>
      <c r="I50" s="58">
        <v>17</v>
      </c>
      <c r="J50" s="58">
        <v>19</v>
      </c>
      <c r="K50" s="58">
        <v>2</v>
      </c>
      <c r="L50" s="58">
        <v>5</v>
      </c>
      <c r="M50" s="58">
        <v>3</v>
      </c>
      <c r="N50" s="58">
        <f t="shared" si="1"/>
        <v>46</v>
      </c>
    </row>
    <row r="51" spans="1:14" ht="15">
      <c r="A51" s="111" t="s">
        <v>165</v>
      </c>
      <c r="B51" s="112" t="s">
        <v>166</v>
      </c>
      <c r="C51" s="58">
        <v>0</v>
      </c>
      <c r="D51" s="58">
        <v>0</v>
      </c>
      <c r="E51" s="58">
        <v>0</v>
      </c>
      <c r="F51" s="58">
        <v>0</v>
      </c>
      <c r="G51" s="58">
        <v>0</v>
      </c>
      <c r="H51" s="58">
        <f t="shared" si="0"/>
        <v>0</v>
      </c>
      <c r="I51" s="58"/>
      <c r="J51" s="58">
        <v>0</v>
      </c>
      <c r="K51" s="58">
        <v>0</v>
      </c>
      <c r="L51" s="58">
        <v>0</v>
      </c>
      <c r="M51" s="58">
        <v>0</v>
      </c>
      <c r="N51" s="58">
        <f t="shared" si="1"/>
        <v>0</v>
      </c>
    </row>
    <row r="52" spans="1:14" ht="15">
      <c r="A52" s="111" t="s">
        <v>168</v>
      </c>
      <c r="B52" s="112" t="s">
        <v>169</v>
      </c>
      <c r="C52" s="58">
        <v>27</v>
      </c>
      <c r="D52" s="58">
        <v>18</v>
      </c>
      <c r="E52" s="58">
        <v>5</v>
      </c>
      <c r="F52" s="58">
        <v>6</v>
      </c>
      <c r="G52" s="58">
        <v>4</v>
      </c>
      <c r="H52" s="58">
        <f t="shared" si="0"/>
        <v>60</v>
      </c>
      <c r="I52" s="58">
        <v>32</v>
      </c>
      <c r="J52" s="58">
        <v>17</v>
      </c>
      <c r="K52" s="58">
        <v>5</v>
      </c>
      <c r="L52" s="58">
        <v>5</v>
      </c>
      <c r="M52" s="58">
        <v>4</v>
      </c>
      <c r="N52" s="58">
        <f t="shared" si="1"/>
        <v>63</v>
      </c>
    </row>
    <row r="53" spans="1:14" ht="15">
      <c r="A53" s="111" t="s">
        <v>170</v>
      </c>
      <c r="B53" s="112" t="s">
        <v>171</v>
      </c>
      <c r="C53" s="58">
        <v>27</v>
      </c>
      <c r="D53" s="58">
        <v>26</v>
      </c>
      <c r="E53" s="58">
        <v>4</v>
      </c>
      <c r="F53" s="58">
        <v>7</v>
      </c>
      <c r="G53" s="58">
        <v>5</v>
      </c>
      <c r="H53" s="58">
        <f t="shared" si="0"/>
        <v>69</v>
      </c>
      <c r="I53" s="58">
        <v>20</v>
      </c>
      <c r="J53" s="58">
        <v>20</v>
      </c>
      <c r="K53" s="58">
        <v>2</v>
      </c>
      <c r="L53" s="58">
        <v>5</v>
      </c>
      <c r="M53" s="58">
        <v>4</v>
      </c>
      <c r="N53" s="58">
        <f t="shared" si="1"/>
        <v>51</v>
      </c>
    </row>
    <row r="54" spans="1:14" ht="15">
      <c r="A54" s="111" t="s">
        <v>172</v>
      </c>
      <c r="B54" s="112" t="s">
        <v>173</v>
      </c>
      <c r="C54" s="58">
        <v>15</v>
      </c>
      <c r="D54" s="58">
        <v>28</v>
      </c>
      <c r="E54" s="58">
        <v>3</v>
      </c>
      <c r="F54" s="58">
        <v>4</v>
      </c>
      <c r="G54" s="58">
        <v>2</v>
      </c>
      <c r="H54" s="58">
        <f t="shared" si="0"/>
        <v>52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f t="shared" si="1"/>
        <v>0</v>
      </c>
    </row>
    <row r="55" spans="1:14" ht="15">
      <c r="A55" s="111" t="s">
        <v>174</v>
      </c>
      <c r="B55" s="112" t="s">
        <v>175</v>
      </c>
      <c r="C55" s="58">
        <v>27</v>
      </c>
      <c r="D55" s="58">
        <v>18</v>
      </c>
      <c r="E55" s="58">
        <v>6</v>
      </c>
      <c r="F55" s="58">
        <v>4</v>
      </c>
      <c r="G55" s="58">
        <v>6</v>
      </c>
      <c r="H55" s="58">
        <f t="shared" si="0"/>
        <v>61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f t="shared" si="1"/>
        <v>0</v>
      </c>
    </row>
  </sheetData>
  <sheetProtection/>
  <mergeCells count="6">
    <mergeCell ref="A1:L1"/>
    <mergeCell ref="A2:A4"/>
    <mergeCell ref="C2:G2"/>
    <mergeCell ref="I2:M2"/>
    <mergeCell ref="E3:G3"/>
    <mergeCell ref="K3:M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zoomScale="75" zoomScaleNormal="75" zoomScalePageLayoutView="0" workbookViewId="0" topLeftCell="A1">
      <selection activeCell="B3" sqref="B3:C53"/>
    </sheetView>
  </sheetViews>
  <sheetFormatPr defaultColWidth="9.140625" defaultRowHeight="15"/>
  <cols>
    <col min="3" max="3" width="41.57421875" style="0" customWidth="1"/>
    <col min="4" max="5" width="10.7109375" style="0" customWidth="1"/>
    <col min="6" max="6" width="14.140625" style="0" customWidth="1"/>
  </cols>
  <sheetData>
    <row r="1" spans="2:8" ht="60">
      <c r="B1" s="4" t="s">
        <v>49</v>
      </c>
      <c r="C1" s="3"/>
      <c r="D1" s="3"/>
      <c r="E1" s="3"/>
      <c r="F1" s="3"/>
      <c r="G1" s="3"/>
      <c r="H1" s="3"/>
    </row>
    <row r="2" spans="1:6" ht="30">
      <c r="A2" s="9" t="s">
        <v>14</v>
      </c>
      <c r="B2" s="9" t="s">
        <v>0</v>
      </c>
      <c r="C2" s="10" t="s">
        <v>5</v>
      </c>
      <c r="D2" s="11" t="s">
        <v>3</v>
      </c>
      <c r="E2" s="11" t="s">
        <v>4</v>
      </c>
      <c r="F2" s="11" t="s">
        <v>1</v>
      </c>
    </row>
    <row r="3" spans="1:6" ht="15">
      <c r="A3" s="1">
        <v>1</v>
      </c>
      <c r="B3" s="111" t="s">
        <v>71</v>
      </c>
      <c r="C3" s="112" t="s">
        <v>72</v>
      </c>
      <c r="D3" s="6">
        <f>Qualification_STREET!H10</f>
        <v>88</v>
      </c>
      <c r="E3" s="6">
        <f>Qualification_STREET!N10</f>
        <v>90</v>
      </c>
      <c r="F3" s="7">
        <f aca="true" t="shared" si="0" ref="F3:F34">MAX(D3:E3)</f>
        <v>90</v>
      </c>
    </row>
    <row r="4" spans="1:6" ht="15">
      <c r="A4" s="1">
        <v>2</v>
      </c>
      <c r="B4" s="111" t="s">
        <v>90</v>
      </c>
      <c r="C4" s="112" t="s">
        <v>91</v>
      </c>
      <c r="D4" s="6">
        <f>Qualification_STREET!H18</f>
        <v>78</v>
      </c>
      <c r="E4" s="6">
        <f>Qualification_STREET!N18</f>
        <v>86</v>
      </c>
      <c r="F4" s="7">
        <f t="shared" si="0"/>
        <v>86</v>
      </c>
    </row>
    <row r="5" spans="1:6" ht="15">
      <c r="A5" s="1">
        <v>3</v>
      </c>
      <c r="B5" s="111" t="s">
        <v>135</v>
      </c>
      <c r="C5" s="112" t="s">
        <v>136</v>
      </c>
      <c r="D5" s="6">
        <f>Qualification_STREET!H37</f>
        <v>79</v>
      </c>
      <c r="E5" s="6">
        <f>Qualification_STREET!N37</f>
        <v>84</v>
      </c>
      <c r="F5" s="7">
        <f t="shared" si="0"/>
        <v>84</v>
      </c>
    </row>
    <row r="6" spans="1:6" ht="15">
      <c r="A6" s="1">
        <v>4</v>
      </c>
      <c r="B6" s="111" t="s">
        <v>147</v>
      </c>
      <c r="C6" s="112" t="s">
        <v>148</v>
      </c>
      <c r="D6" s="6">
        <f>Qualification_STREET!H42</f>
        <v>77</v>
      </c>
      <c r="E6" s="6">
        <f>Qualification_STREET!N42</f>
        <v>84</v>
      </c>
      <c r="F6" s="7">
        <f t="shared" si="0"/>
        <v>84</v>
      </c>
    </row>
    <row r="7" spans="1:6" ht="15">
      <c r="A7" s="1">
        <v>5</v>
      </c>
      <c r="B7" s="111" t="s">
        <v>159</v>
      </c>
      <c r="C7" s="112" t="s">
        <v>160</v>
      </c>
      <c r="D7" s="6">
        <f>Qualification_STREET!H48</f>
        <v>81</v>
      </c>
      <c r="E7" s="6">
        <f>Qualification_STREET!N48</f>
        <v>78</v>
      </c>
      <c r="F7" s="7">
        <f t="shared" si="0"/>
        <v>81</v>
      </c>
    </row>
    <row r="8" spans="1:6" ht="15">
      <c r="A8" s="1">
        <v>6</v>
      </c>
      <c r="B8" s="111" t="s">
        <v>140</v>
      </c>
      <c r="C8" s="112" t="s">
        <v>141</v>
      </c>
      <c r="D8" s="6">
        <f>Qualification_STREET!H39</f>
        <v>75</v>
      </c>
      <c r="E8" s="6">
        <f>Qualification_STREET!N39</f>
        <v>80</v>
      </c>
      <c r="F8" s="7">
        <f t="shared" si="0"/>
        <v>80</v>
      </c>
    </row>
    <row r="9" spans="1:6" ht="15">
      <c r="A9" s="1">
        <v>7</v>
      </c>
      <c r="B9" s="111" t="s">
        <v>63</v>
      </c>
      <c r="C9" s="112" t="s">
        <v>64</v>
      </c>
      <c r="D9" s="6">
        <f>Qualification_STREET!H7</f>
        <v>61</v>
      </c>
      <c r="E9" s="6">
        <f>Qualification_STREET!N7</f>
        <v>80</v>
      </c>
      <c r="F9" s="7">
        <f t="shared" si="0"/>
        <v>80</v>
      </c>
    </row>
    <row r="10" spans="1:6" ht="15">
      <c r="A10" s="1">
        <v>8</v>
      </c>
      <c r="B10" s="111" t="s">
        <v>86</v>
      </c>
      <c r="C10" s="112" t="s">
        <v>87</v>
      </c>
      <c r="D10" s="6">
        <f>Qualification_STREET!H16</f>
        <v>56</v>
      </c>
      <c r="E10" s="6">
        <f>Qualification_STREET!N16</f>
        <v>80</v>
      </c>
      <c r="F10" s="7">
        <f t="shared" si="0"/>
        <v>80</v>
      </c>
    </row>
    <row r="11" spans="1:6" ht="15">
      <c r="A11" s="1">
        <v>9</v>
      </c>
      <c r="B11" s="111" t="s">
        <v>117</v>
      </c>
      <c r="C11" s="112" t="s">
        <v>118</v>
      </c>
      <c r="D11" s="6">
        <f>Qualification_STREET!H30</f>
        <v>74</v>
      </c>
      <c r="E11" s="6">
        <f>Qualification_STREET!N30</f>
        <v>79</v>
      </c>
      <c r="F11" s="7">
        <f t="shared" si="0"/>
        <v>79</v>
      </c>
    </row>
    <row r="12" spans="1:6" ht="15">
      <c r="A12" s="1">
        <v>10</v>
      </c>
      <c r="B12" s="111" t="s">
        <v>127</v>
      </c>
      <c r="C12" s="112" t="s">
        <v>128</v>
      </c>
      <c r="D12" s="6">
        <f>Qualification_STREET!H34</f>
        <v>71</v>
      </c>
      <c r="E12" s="6">
        <f>Qualification_STREET!N34</f>
        <v>79</v>
      </c>
      <c r="F12" s="7">
        <f t="shared" si="0"/>
        <v>79</v>
      </c>
    </row>
    <row r="13" spans="1:6" ht="15">
      <c r="A13" s="1">
        <v>11</v>
      </c>
      <c r="B13" s="111" t="s">
        <v>157</v>
      </c>
      <c r="C13" s="112" t="s">
        <v>158</v>
      </c>
      <c r="D13" s="6">
        <f>Qualification_STREET!H47</f>
        <v>67</v>
      </c>
      <c r="E13" s="6">
        <f>Qualification_STREET!N47</f>
        <v>79</v>
      </c>
      <c r="F13" s="7">
        <f t="shared" si="0"/>
        <v>79</v>
      </c>
    </row>
    <row r="14" spans="1:6" ht="15">
      <c r="A14" s="1">
        <v>12</v>
      </c>
      <c r="B14" s="111" t="s">
        <v>78</v>
      </c>
      <c r="C14" s="112" t="s">
        <v>79</v>
      </c>
      <c r="D14" s="6">
        <f>Qualification_STREET!H13</f>
        <v>58</v>
      </c>
      <c r="E14" s="6">
        <f>Qualification_STREET!N13</f>
        <v>79</v>
      </c>
      <c r="F14" s="7">
        <f t="shared" si="0"/>
        <v>79</v>
      </c>
    </row>
    <row r="15" spans="1:6" ht="15">
      <c r="A15" s="1">
        <v>13</v>
      </c>
      <c r="B15" s="111" t="s">
        <v>110</v>
      </c>
      <c r="C15" s="112" t="s">
        <v>111</v>
      </c>
      <c r="D15" s="6">
        <f>Qualification_STREET!H27</f>
        <v>77</v>
      </c>
      <c r="E15" s="6">
        <f>Qualification_STREET!N27</f>
        <v>75</v>
      </c>
      <c r="F15" s="7">
        <f t="shared" si="0"/>
        <v>77</v>
      </c>
    </row>
    <row r="16" spans="1:6" ht="15">
      <c r="A16" s="1">
        <v>14</v>
      </c>
      <c r="B16" s="111" t="s">
        <v>88</v>
      </c>
      <c r="C16" s="112" t="s">
        <v>89</v>
      </c>
      <c r="D16" s="6">
        <f>Qualification_STREET!H17</f>
        <v>76</v>
      </c>
      <c r="E16" s="6">
        <f>Qualification_STREET!N17</f>
        <v>0</v>
      </c>
      <c r="F16" s="7">
        <f t="shared" si="0"/>
        <v>76</v>
      </c>
    </row>
    <row r="17" spans="1:6" ht="15">
      <c r="A17" s="1">
        <v>15</v>
      </c>
      <c r="B17" s="111" t="s">
        <v>83</v>
      </c>
      <c r="C17" s="112" t="s">
        <v>84</v>
      </c>
      <c r="D17" s="6">
        <f>Qualification_STREET!H15</f>
        <v>75</v>
      </c>
      <c r="E17" s="6">
        <f>Qualification_STREET!N15</f>
        <v>67</v>
      </c>
      <c r="F17" s="7">
        <f t="shared" si="0"/>
        <v>75</v>
      </c>
    </row>
    <row r="18" spans="1:6" ht="15">
      <c r="A18" s="1">
        <v>16</v>
      </c>
      <c r="B18" s="111" t="s">
        <v>145</v>
      </c>
      <c r="C18" s="112" t="s">
        <v>146</v>
      </c>
      <c r="D18" s="6">
        <f>Qualification_STREET!H41</f>
        <v>64</v>
      </c>
      <c r="E18" s="6">
        <f>Qualification_STREET!N41</f>
        <v>75</v>
      </c>
      <c r="F18" s="7">
        <f t="shared" si="0"/>
        <v>75</v>
      </c>
    </row>
    <row r="19" spans="1:6" ht="15">
      <c r="A19" s="1">
        <v>17</v>
      </c>
      <c r="B19" s="111" t="s">
        <v>76</v>
      </c>
      <c r="C19" s="112" t="s">
        <v>77</v>
      </c>
      <c r="D19" s="6">
        <f>Qualification_STREET!H12</f>
        <v>74</v>
      </c>
      <c r="E19" s="6">
        <f>Qualification_STREET!N12</f>
        <v>70</v>
      </c>
      <c r="F19" s="7">
        <f t="shared" si="0"/>
        <v>74</v>
      </c>
    </row>
    <row r="20" spans="1:6" ht="15">
      <c r="A20" s="1">
        <v>18</v>
      </c>
      <c r="B20" s="111" t="s">
        <v>104</v>
      </c>
      <c r="C20" s="112" t="s">
        <v>105</v>
      </c>
      <c r="D20" s="6">
        <f>Qualification_STREET!H24</f>
        <v>73</v>
      </c>
      <c r="E20" s="6">
        <f>Qualification_STREET!N24</f>
        <v>59</v>
      </c>
      <c r="F20" s="7">
        <f t="shared" si="0"/>
        <v>73</v>
      </c>
    </row>
    <row r="21" spans="1:6" ht="15">
      <c r="A21" s="1">
        <v>19</v>
      </c>
      <c r="B21" s="111" t="s">
        <v>108</v>
      </c>
      <c r="C21" s="112" t="s">
        <v>109</v>
      </c>
      <c r="D21" s="6">
        <f>Qualification_STREET!H26</f>
        <v>57</v>
      </c>
      <c r="E21" s="6">
        <f>Qualification_STREET!N26</f>
        <v>73</v>
      </c>
      <c r="F21" s="7">
        <f t="shared" si="0"/>
        <v>73</v>
      </c>
    </row>
    <row r="22" spans="1:6" ht="15">
      <c r="A22" s="1">
        <v>20</v>
      </c>
      <c r="B22" s="111" t="s">
        <v>95</v>
      </c>
      <c r="C22" s="113" t="s">
        <v>96</v>
      </c>
      <c r="D22" s="6">
        <f>Qualification_STREET!H20</f>
        <v>50</v>
      </c>
      <c r="E22" s="6">
        <f>Qualification_STREET!N20</f>
        <v>73</v>
      </c>
      <c r="F22" s="7">
        <f t="shared" si="0"/>
        <v>73</v>
      </c>
    </row>
    <row r="23" spans="1:6" ht="15">
      <c r="A23" s="1">
        <v>21</v>
      </c>
      <c r="B23" s="111" t="s">
        <v>93</v>
      </c>
      <c r="C23" s="112" t="s">
        <v>94</v>
      </c>
      <c r="D23" s="6">
        <f>Qualification_STREET!H19</f>
        <v>0</v>
      </c>
      <c r="E23" s="6">
        <f>Qualification_STREET!N19</f>
        <v>72</v>
      </c>
      <c r="F23" s="7">
        <f t="shared" si="0"/>
        <v>72</v>
      </c>
    </row>
    <row r="24" spans="1:6" ht="15">
      <c r="A24" s="1">
        <v>22</v>
      </c>
      <c r="B24" s="111" t="s">
        <v>73</v>
      </c>
      <c r="C24" s="112" t="s">
        <v>74</v>
      </c>
      <c r="D24" s="6">
        <f>Qualification_STREET!H11</f>
        <v>70</v>
      </c>
      <c r="E24" s="6">
        <f>Qualification_STREET!N11</f>
        <v>71</v>
      </c>
      <c r="F24" s="7">
        <f t="shared" si="0"/>
        <v>71</v>
      </c>
    </row>
    <row r="25" spans="1:6" ht="15">
      <c r="A25" s="1">
        <v>23</v>
      </c>
      <c r="B25" s="111" t="s">
        <v>137</v>
      </c>
      <c r="C25" s="112" t="s">
        <v>138</v>
      </c>
      <c r="D25" s="6">
        <f>Qualification_STREET!H38</f>
        <v>68</v>
      </c>
      <c r="E25" s="6">
        <f>Qualification_STREET!N38</f>
        <v>70</v>
      </c>
      <c r="F25" s="7">
        <f t="shared" si="0"/>
        <v>70</v>
      </c>
    </row>
    <row r="26" spans="1:6" ht="15">
      <c r="A26" s="1">
        <v>24</v>
      </c>
      <c r="B26" s="111" t="s">
        <v>102</v>
      </c>
      <c r="C26" s="112" t="s">
        <v>103</v>
      </c>
      <c r="D26" s="6">
        <f>Qualification_STREET!H23</f>
        <v>0</v>
      </c>
      <c r="E26" s="6">
        <f>Qualification_STREET!N23</f>
        <v>70</v>
      </c>
      <c r="F26" s="7">
        <f t="shared" si="0"/>
        <v>70</v>
      </c>
    </row>
    <row r="27" spans="1:6" ht="15">
      <c r="A27" s="1">
        <v>25</v>
      </c>
      <c r="B27" s="111" t="s">
        <v>170</v>
      </c>
      <c r="C27" s="112" t="s">
        <v>171</v>
      </c>
      <c r="D27" s="6">
        <f>Qualification_STREET!H53</f>
        <v>69</v>
      </c>
      <c r="E27" s="6">
        <f>Qualification_STREET!N53</f>
        <v>51</v>
      </c>
      <c r="F27" s="7">
        <f t="shared" si="0"/>
        <v>69</v>
      </c>
    </row>
    <row r="28" spans="1:6" ht="15">
      <c r="A28" s="1">
        <v>26</v>
      </c>
      <c r="B28" s="111" t="s">
        <v>121</v>
      </c>
      <c r="C28" s="112" t="s">
        <v>122</v>
      </c>
      <c r="D28" s="6">
        <f>Qualification_STREET!H32</f>
        <v>68</v>
      </c>
      <c r="E28" s="6">
        <f>Qualification_STREET!N32</f>
        <v>69</v>
      </c>
      <c r="F28" s="7">
        <f t="shared" si="0"/>
        <v>69</v>
      </c>
    </row>
    <row r="29" spans="1:6" ht="15">
      <c r="A29" s="1">
        <v>27</v>
      </c>
      <c r="B29" s="111" t="s">
        <v>161</v>
      </c>
      <c r="C29" s="112" t="s">
        <v>162</v>
      </c>
      <c r="D29" s="6">
        <f>Qualification_STREET!H49</f>
        <v>63</v>
      </c>
      <c r="E29" s="6">
        <f>Qualification_STREET!N49</f>
        <v>69</v>
      </c>
      <c r="F29" s="7">
        <f t="shared" si="0"/>
        <v>69</v>
      </c>
    </row>
    <row r="30" spans="1:6" ht="15">
      <c r="A30" s="1">
        <v>28</v>
      </c>
      <c r="B30" s="111" t="s">
        <v>155</v>
      </c>
      <c r="C30" s="112" t="s">
        <v>156</v>
      </c>
      <c r="D30" s="6">
        <f>Qualification_STREET!H46</f>
        <v>63</v>
      </c>
      <c r="E30" s="6">
        <f>Qualification_STREET!N46</f>
        <v>69</v>
      </c>
      <c r="F30" s="7">
        <f t="shared" si="0"/>
        <v>69</v>
      </c>
    </row>
    <row r="31" spans="1:6" ht="15">
      <c r="A31" s="1">
        <v>29</v>
      </c>
      <c r="B31" s="111" t="s">
        <v>56</v>
      </c>
      <c r="C31" s="112" t="s">
        <v>57</v>
      </c>
      <c r="D31" s="6">
        <f>Qualification_STREET!H5</f>
        <v>55</v>
      </c>
      <c r="E31" s="6">
        <f>Qualification_STREET!N5</f>
        <v>69</v>
      </c>
      <c r="F31" s="7">
        <f t="shared" si="0"/>
        <v>69</v>
      </c>
    </row>
    <row r="32" spans="1:6" ht="15">
      <c r="A32" s="1">
        <v>30</v>
      </c>
      <c r="B32" s="111" t="s">
        <v>133</v>
      </c>
      <c r="C32" s="112" t="s">
        <v>134</v>
      </c>
      <c r="D32" s="6">
        <f>Qualification_STREET!H36</f>
        <v>68</v>
      </c>
      <c r="E32" s="6">
        <f>Qualification_STREET!N36</f>
        <v>58</v>
      </c>
      <c r="F32" s="7">
        <f t="shared" si="0"/>
        <v>68</v>
      </c>
    </row>
    <row r="33" spans="1:6" ht="15">
      <c r="A33" s="1">
        <v>31</v>
      </c>
      <c r="B33" s="111" t="s">
        <v>151</v>
      </c>
      <c r="C33" s="112" t="s">
        <v>152</v>
      </c>
      <c r="D33" s="6">
        <f>Qualification_STREET!H44</f>
        <v>67</v>
      </c>
      <c r="E33" s="6">
        <f>Qualification_STREET!N44</f>
        <v>67</v>
      </c>
      <c r="F33" s="7">
        <f t="shared" si="0"/>
        <v>67</v>
      </c>
    </row>
    <row r="34" spans="1:6" ht="15.75" thickBot="1">
      <c r="A34" s="43">
        <v>32</v>
      </c>
      <c r="B34" s="116" t="s">
        <v>97</v>
      </c>
      <c r="C34" s="117" t="s">
        <v>98</v>
      </c>
      <c r="D34" s="44">
        <f>Qualification_STREET!H21</f>
        <v>67</v>
      </c>
      <c r="E34" s="44">
        <f>Qualification_STREET!N21</f>
        <v>63</v>
      </c>
      <c r="F34" s="118">
        <f t="shared" si="0"/>
        <v>67</v>
      </c>
    </row>
    <row r="35" spans="1:6" ht="15">
      <c r="A35" s="1">
        <v>33</v>
      </c>
      <c r="B35" s="114" t="s">
        <v>69</v>
      </c>
      <c r="C35" s="115" t="s">
        <v>70</v>
      </c>
      <c r="D35" s="6">
        <f>Qualification_STREET!H9</f>
        <v>0</v>
      </c>
      <c r="E35" s="6">
        <f>Qualification_STREET!N9</f>
        <v>67</v>
      </c>
      <c r="F35" s="7">
        <f aca="true" t="shared" si="1" ref="F35:F53">MAX(D35:E35)</f>
        <v>67</v>
      </c>
    </row>
    <row r="36" spans="1:6" ht="15">
      <c r="A36" s="1">
        <v>34</v>
      </c>
      <c r="B36" s="111" t="s">
        <v>61</v>
      </c>
      <c r="C36" s="112" t="s">
        <v>62</v>
      </c>
      <c r="D36" s="6">
        <f>Qualification_STREET!H6</f>
        <v>54</v>
      </c>
      <c r="E36" s="6">
        <f>Qualification_STREET!N6</f>
        <v>65</v>
      </c>
      <c r="F36" s="7">
        <f t="shared" si="1"/>
        <v>65</v>
      </c>
    </row>
    <row r="37" spans="1:6" ht="15">
      <c r="A37" s="1">
        <v>35</v>
      </c>
      <c r="B37" s="111" t="s">
        <v>115</v>
      </c>
      <c r="C37" s="112" t="s">
        <v>116</v>
      </c>
      <c r="D37" s="6">
        <f>Qualification_STREET!H29</f>
        <v>0</v>
      </c>
      <c r="E37" s="6">
        <f>Qualification_STREET!N29</f>
        <v>65</v>
      </c>
      <c r="F37" s="7">
        <f t="shared" si="1"/>
        <v>65</v>
      </c>
    </row>
    <row r="38" spans="1:6" ht="15">
      <c r="A38" s="1">
        <v>36</v>
      </c>
      <c r="B38" s="111" t="s">
        <v>153</v>
      </c>
      <c r="C38" s="112" t="s">
        <v>154</v>
      </c>
      <c r="D38" s="6">
        <f>Qualification_STREET!H45</f>
        <v>56</v>
      </c>
      <c r="E38" s="6">
        <f>Qualification_STREET!N45</f>
        <v>64</v>
      </c>
      <c r="F38" s="7">
        <f t="shared" si="1"/>
        <v>64</v>
      </c>
    </row>
    <row r="39" spans="1:6" ht="15">
      <c r="A39" s="1">
        <v>37</v>
      </c>
      <c r="B39" s="111" t="s">
        <v>168</v>
      </c>
      <c r="C39" s="112" t="s">
        <v>169</v>
      </c>
      <c r="D39" s="6">
        <f>Qualification_STREET!H52</f>
        <v>60</v>
      </c>
      <c r="E39" s="6">
        <f>Qualification_STREET!N52</f>
        <v>63</v>
      </c>
      <c r="F39" s="7">
        <f t="shared" si="1"/>
        <v>63</v>
      </c>
    </row>
    <row r="40" spans="1:6" ht="15">
      <c r="A40" s="1">
        <v>38</v>
      </c>
      <c r="B40" s="111" t="s">
        <v>174</v>
      </c>
      <c r="C40" s="112" t="s">
        <v>175</v>
      </c>
      <c r="D40" s="6">
        <f>Qualification_STREET!H55</f>
        <v>61</v>
      </c>
      <c r="E40" s="6">
        <f>Qualification_STREET!N55</f>
        <v>0</v>
      </c>
      <c r="F40" s="7">
        <f t="shared" si="1"/>
        <v>61</v>
      </c>
    </row>
    <row r="41" spans="1:6" ht="15">
      <c r="A41" s="1">
        <v>39</v>
      </c>
      <c r="B41" s="111" t="s">
        <v>143</v>
      </c>
      <c r="C41" s="112" t="s">
        <v>144</v>
      </c>
      <c r="D41" s="6">
        <f>Qualification_STREET!H40</f>
        <v>48</v>
      </c>
      <c r="E41" s="6">
        <f>Qualification_STREET!N40</f>
        <v>61</v>
      </c>
      <c r="F41" s="7">
        <f t="shared" si="1"/>
        <v>61</v>
      </c>
    </row>
    <row r="42" spans="1:6" ht="15">
      <c r="A42" s="1">
        <v>40</v>
      </c>
      <c r="B42" s="111" t="s">
        <v>113</v>
      </c>
      <c r="C42" s="112" t="s">
        <v>114</v>
      </c>
      <c r="D42" s="6">
        <f>Qualification_STREET!H28</f>
        <v>0</v>
      </c>
      <c r="E42" s="6">
        <f>Qualification_STREET!N28</f>
        <v>60</v>
      </c>
      <c r="F42" s="7">
        <f t="shared" si="1"/>
        <v>60</v>
      </c>
    </row>
    <row r="43" spans="1:6" ht="15">
      <c r="A43" s="1">
        <v>41</v>
      </c>
      <c r="B43" s="111" t="s">
        <v>106</v>
      </c>
      <c r="C43" s="112" t="s">
        <v>107</v>
      </c>
      <c r="D43" s="6">
        <f>Qualification_STREET!H25</f>
        <v>52</v>
      </c>
      <c r="E43" s="6">
        <f>Qualification_STREET!N25</f>
        <v>53</v>
      </c>
      <c r="F43" s="7">
        <f t="shared" si="1"/>
        <v>53</v>
      </c>
    </row>
    <row r="44" spans="1:6" ht="15">
      <c r="A44" s="1">
        <v>42</v>
      </c>
      <c r="B44" s="111" t="s">
        <v>172</v>
      </c>
      <c r="C44" s="112" t="s">
        <v>173</v>
      </c>
      <c r="D44" s="6">
        <f>Qualification_STREET!H54</f>
        <v>52</v>
      </c>
      <c r="E44" s="6">
        <f>Qualification_STREET!N54</f>
        <v>0</v>
      </c>
      <c r="F44" s="7">
        <f t="shared" si="1"/>
        <v>52</v>
      </c>
    </row>
    <row r="45" spans="1:6" ht="15">
      <c r="A45" s="1">
        <v>43</v>
      </c>
      <c r="B45" s="111" t="s">
        <v>119</v>
      </c>
      <c r="C45" s="112" t="s">
        <v>120</v>
      </c>
      <c r="D45" s="6">
        <f>Qualification_STREET!H31</f>
        <v>0</v>
      </c>
      <c r="E45" s="6">
        <f>Qualification_STREET!N31</f>
        <v>52</v>
      </c>
      <c r="F45" s="7">
        <f t="shared" si="1"/>
        <v>52</v>
      </c>
    </row>
    <row r="46" spans="1:6" ht="15">
      <c r="A46" s="1">
        <v>44</v>
      </c>
      <c r="B46" s="111" t="s">
        <v>100</v>
      </c>
      <c r="C46" s="112" t="s">
        <v>101</v>
      </c>
      <c r="D46" s="6">
        <f>Qualification_STREET!H22</f>
        <v>40</v>
      </c>
      <c r="E46" s="6">
        <f>Qualification_STREET!N22</f>
        <v>51</v>
      </c>
      <c r="F46" s="7">
        <f t="shared" si="1"/>
        <v>51</v>
      </c>
    </row>
    <row r="47" spans="1:6" ht="15">
      <c r="A47" s="1">
        <v>45</v>
      </c>
      <c r="B47" s="111" t="s">
        <v>124</v>
      </c>
      <c r="C47" s="112" t="s">
        <v>125</v>
      </c>
      <c r="D47" s="6">
        <f>Qualification_STREET!H33</f>
        <v>48</v>
      </c>
      <c r="E47" s="6">
        <f>Qualification_STREET!N33</f>
        <v>0</v>
      </c>
      <c r="F47" s="7">
        <f t="shared" si="1"/>
        <v>48</v>
      </c>
    </row>
    <row r="48" spans="1:6" ht="15">
      <c r="A48" s="1">
        <v>46</v>
      </c>
      <c r="B48" s="111" t="s">
        <v>163</v>
      </c>
      <c r="C48" s="112" t="s">
        <v>164</v>
      </c>
      <c r="D48" s="6">
        <f>Qualification_STREET!H50</f>
        <v>30</v>
      </c>
      <c r="E48" s="6">
        <f>Qualification_STREET!N50</f>
        <v>46</v>
      </c>
      <c r="F48" s="7">
        <f t="shared" si="1"/>
        <v>46</v>
      </c>
    </row>
    <row r="49" spans="1:6" ht="15">
      <c r="A49" s="1">
        <v>47</v>
      </c>
      <c r="B49" s="111" t="s">
        <v>149</v>
      </c>
      <c r="C49" s="112" t="s">
        <v>150</v>
      </c>
      <c r="D49" s="6">
        <f>Qualification_STREET!H43</f>
        <v>30</v>
      </c>
      <c r="E49" s="6">
        <f>Qualification_STREET!N43</f>
        <v>45</v>
      </c>
      <c r="F49" s="7">
        <f t="shared" si="1"/>
        <v>45</v>
      </c>
    </row>
    <row r="50" spans="1:6" ht="15">
      <c r="A50" s="1">
        <v>48</v>
      </c>
      <c r="B50" s="111" t="s">
        <v>67</v>
      </c>
      <c r="C50" s="112" t="s">
        <v>68</v>
      </c>
      <c r="D50" s="6">
        <f>Qualification_STREET!H8</f>
        <v>44</v>
      </c>
      <c r="E50" s="6">
        <f>Qualification_STREET!N8</f>
        <v>0</v>
      </c>
      <c r="F50" s="7">
        <f t="shared" si="1"/>
        <v>44</v>
      </c>
    </row>
    <row r="51" spans="1:6" ht="15">
      <c r="A51" s="1">
        <v>49</v>
      </c>
      <c r="B51" s="111" t="s">
        <v>131</v>
      </c>
      <c r="C51" s="112" t="s">
        <v>132</v>
      </c>
      <c r="D51" s="6">
        <f>Qualification_STREET!H35</f>
        <v>37</v>
      </c>
      <c r="E51" s="6">
        <f>Qualification_STREET!N35</f>
        <v>33</v>
      </c>
      <c r="F51" s="7">
        <f t="shared" si="1"/>
        <v>37</v>
      </c>
    </row>
    <row r="52" spans="1:6" ht="15">
      <c r="A52" s="1">
        <v>50</v>
      </c>
      <c r="B52" s="111" t="s">
        <v>165</v>
      </c>
      <c r="C52" s="112" t="s">
        <v>166</v>
      </c>
      <c r="D52" s="6">
        <f>Qualification_STREET!H51</f>
        <v>0</v>
      </c>
      <c r="E52" s="6">
        <f>Qualification_STREET!N51</f>
        <v>0</v>
      </c>
      <c r="F52" s="7">
        <f t="shared" si="1"/>
        <v>0</v>
      </c>
    </row>
    <row r="53" spans="1:6" ht="15">
      <c r="A53" s="1">
        <v>51</v>
      </c>
      <c r="B53" s="111" t="s">
        <v>80</v>
      </c>
      <c r="C53" s="112" t="s">
        <v>81</v>
      </c>
      <c r="D53" s="6">
        <f>Qualification_STREET!H14</f>
        <v>0</v>
      </c>
      <c r="E53" s="6">
        <f>Qualification_STREET!N14</f>
        <v>0</v>
      </c>
      <c r="F53" s="7">
        <f t="shared" si="1"/>
        <v>0</v>
      </c>
    </row>
    <row r="54" spans="1:2" ht="15">
      <c r="A54" s="34" t="s">
        <v>180</v>
      </c>
      <c r="B54" s="36"/>
    </row>
    <row r="55" ht="21">
      <c r="C55" s="2" t="s">
        <v>40</v>
      </c>
    </row>
    <row r="56" ht="21">
      <c r="C56" s="2"/>
    </row>
    <row r="57" ht="23.25" customHeight="1">
      <c r="C57" s="2" t="s">
        <v>13</v>
      </c>
    </row>
    <row r="61" ht="105" customHeight="1"/>
  </sheetData>
  <sheetProtection selectLockedCells="1"/>
  <autoFilter ref="B2:F2">
    <sortState ref="B3:F57">
      <sortCondition descending="1" sortBy="value" ref="F3:F57"/>
    </sortState>
  </autoFilter>
  <printOptions/>
  <pageMargins left="0.2362204724409449" right="0.2362204724409449" top="0" bottom="0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6"/>
  <sheetViews>
    <sheetView zoomScale="60" zoomScaleNormal="60" zoomScalePageLayoutView="0" workbookViewId="0" topLeftCell="A1">
      <selection activeCell="J7" sqref="J7"/>
    </sheetView>
  </sheetViews>
  <sheetFormatPr defaultColWidth="9.140625" defaultRowHeight="15"/>
  <cols>
    <col min="1" max="1" width="6.57421875" style="0" customWidth="1"/>
    <col min="2" max="2" width="8.00390625" style="0" customWidth="1"/>
    <col min="3" max="3" width="4.57421875" style="0" customWidth="1"/>
    <col min="4" max="4" width="8.7109375" style="0" customWidth="1"/>
    <col min="5" max="5" width="4.8515625" style="0" customWidth="1"/>
    <col min="6" max="6" width="7.421875" style="0" customWidth="1"/>
    <col min="7" max="7" width="6.57421875" style="0" customWidth="1"/>
    <col min="8" max="8" width="8.8515625" style="0" customWidth="1"/>
    <col min="9" max="9" width="4.140625" style="0" customWidth="1"/>
    <col min="10" max="10" width="9.57421875" style="0" customWidth="1"/>
    <col min="11" max="11" width="5.57421875" style="0" customWidth="1"/>
    <col min="12" max="12" width="8.140625" style="0" customWidth="1"/>
    <col min="13" max="13" width="6.00390625" style="0" customWidth="1"/>
    <col min="14" max="14" width="8.57421875" style="0" customWidth="1"/>
    <col min="16" max="16" width="10.57421875" style="0" customWidth="1"/>
    <col min="18" max="18" width="8.140625" style="0" customWidth="1"/>
  </cols>
  <sheetData>
    <row r="1" spans="1:19" ht="15.75">
      <c r="A1" s="60"/>
      <c r="B1" s="61"/>
      <c r="C1" s="60"/>
      <c r="D1" s="60"/>
      <c r="E1" s="60"/>
      <c r="F1" s="60"/>
      <c r="G1" s="60"/>
      <c r="H1" s="60"/>
      <c r="I1" s="60"/>
      <c r="J1" s="62" t="s">
        <v>50</v>
      </c>
      <c r="K1" s="60"/>
      <c r="L1" s="60"/>
      <c r="M1" s="60"/>
      <c r="N1" s="60"/>
      <c r="O1" s="60"/>
      <c r="P1" s="60"/>
      <c r="Q1" s="60"/>
      <c r="R1" s="63"/>
      <c r="S1" s="64"/>
    </row>
    <row r="2" spans="1:19" ht="16.5" thickBot="1">
      <c r="A2" s="60"/>
      <c r="B2" s="65" t="s">
        <v>7</v>
      </c>
      <c r="C2" s="60"/>
      <c r="D2" s="66" t="s">
        <v>10</v>
      </c>
      <c r="E2" s="60"/>
      <c r="F2" s="67" t="s">
        <v>8</v>
      </c>
      <c r="G2" s="60"/>
      <c r="H2" s="68" t="s">
        <v>9</v>
      </c>
      <c r="I2" s="60"/>
      <c r="J2" s="60"/>
      <c r="K2" s="60"/>
      <c r="L2" s="68" t="s">
        <v>9</v>
      </c>
      <c r="M2" s="60"/>
      <c r="N2" s="67" t="s">
        <v>8</v>
      </c>
      <c r="O2" s="60"/>
      <c r="P2" s="66" t="s">
        <v>10</v>
      </c>
      <c r="Q2" s="60"/>
      <c r="R2" s="66" t="s">
        <v>7</v>
      </c>
      <c r="S2" s="64"/>
    </row>
    <row r="3" spans="1:19" ht="16.5" thickBot="1">
      <c r="A3" s="66">
        <v>1</v>
      </c>
      <c r="B3" s="69" t="str">
        <f>Kvalifikacija!B3</f>
        <v>LV4</v>
      </c>
      <c r="C3" s="70"/>
      <c r="D3" s="66"/>
      <c r="E3" s="71"/>
      <c r="F3" s="71"/>
      <c r="G3" s="72"/>
      <c r="H3" s="68"/>
      <c r="I3" s="72"/>
      <c r="J3" s="72"/>
      <c r="K3" s="60"/>
      <c r="L3" s="68"/>
      <c r="M3" s="60"/>
      <c r="N3" s="71"/>
      <c r="O3" s="60"/>
      <c r="P3" s="66"/>
      <c r="Q3" s="73"/>
      <c r="R3" s="69" t="str">
        <f>Kvalifikacija!B4</f>
        <v>LV 13</v>
      </c>
      <c r="S3" s="64">
        <v>2</v>
      </c>
    </row>
    <row r="4" spans="1:19" ht="16.5" thickBot="1">
      <c r="A4" s="66"/>
      <c r="B4" s="74"/>
      <c r="C4" s="75"/>
      <c r="D4" s="76" t="str">
        <f>B3</f>
        <v>LV4</v>
      </c>
      <c r="E4" s="71"/>
      <c r="F4" s="68"/>
      <c r="G4" s="72"/>
      <c r="H4" s="77"/>
      <c r="I4" s="120">
        <v>1</v>
      </c>
      <c r="J4" s="99" t="str">
        <f>H10</f>
        <v>LV4</v>
      </c>
      <c r="K4" s="60"/>
      <c r="L4" s="77"/>
      <c r="M4" s="60"/>
      <c r="N4" s="68"/>
      <c r="O4" s="60"/>
      <c r="P4" s="76" t="str">
        <f>R3</f>
        <v>LV 13</v>
      </c>
      <c r="Q4" s="60"/>
      <c r="R4" s="78"/>
      <c r="S4" s="64"/>
    </row>
    <row r="5" spans="1:19" ht="16.5" thickBot="1">
      <c r="A5" s="66">
        <v>32</v>
      </c>
      <c r="B5" s="69" t="str">
        <f>Kvalifikacija!B34</f>
        <v>LV 17</v>
      </c>
      <c r="C5" s="79"/>
      <c r="D5" s="71"/>
      <c r="E5" s="80"/>
      <c r="F5" s="65"/>
      <c r="G5" s="72"/>
      <c r="H5" s="72"/>
      <c r="I5" s="121">
        <v>2</v>
      </c>
      <c r="J5" s="78" t="str">
        <f>J16</f>
        <v>LV 35</v>
      </c>
      <c r="K5" s="60"/>
      <c r="L5" s="72"/>
      <c r="M5" s="60"/>
      <c r="N5" s="81"/>
      <c r="O5" s="73"/>
      <c r="P5" s="71"/>
      <c r="Q5" s="80"/>
      <c r="R5" s="69" t="str">
        <f>Kvalifikacija!B33</f>
        <v>LV60</v>
      </c>
      <c r="S5" s="64">
        <v>31</v>
      </c>
    </row>
    <row r="6" spans="1:19" ht="16.5" thickBot="1">
      <c r="A6" s="66"/>
      <c r="B6" s="82"/>
      <c r="C6" s="75"/>
      <c r="D6" s="68" t="s">
        <v>41</v>
      </c>
      <c r="E6" s="71"/>
      <c r="F6" s="83" t="str">
        <f>D4</f>
        <v>LV4</v>
      </c>
      <c r="G6" s="72"/>
      <c r="H6" s="72"/>
      <c r="I6" s="119">
        <v>3</v>
      </c>
      <c r="J6" s="77" t="str">
        <f>J23</f>
        <v>LV 32</v>
      </c>
      <c r="K6" s="60"/>
      <c r="L6" s="72"/>
      <c r="M6" s="60"/>
      <c r="N6" s="83" t="str">
        <f>P4</f>
        <v>LV 13</v>
      </c>
      <c r="O6" s="60"/>
      <c r="P6" s="68" t="s">
        <v>41</v>
      </c>
      <c r="Q6" s="60"/>
      <c r="R6" s="71"/>
      <c r="S6" s="64"/>
    </row>
    <row r="7" spans="1:19" ht="16.5" thickBot="1">
      <c r="A7" s="66">
        <v>16</v>
      </c>
      <c r="B7" s="69" t="str">
        <f>Kvalifikacija!B18</f>
        <v>LV47</v>
      </c>
      <c r="C7" s="70"/>
      <c r="D7" s="71"/>
      <c r="E7" s="73"/>
      <c r="F7" s="85"/>
      <c r="G7" s="72"/>
      <c r="H7" s="72"/>
      <c r="I7" s="84"/>
      <c r="J7" s="86"/>
      <c r="K7" s="60"/>
      <c r="L7" s="72"/>
      <c r="M7" s="87"/>
      <c r="N7" s="88"/>
      <c r="O7" s="80"/>
      <c r="P7" s="71"/>
      <c r="Q7" s="73"/>
      <c r="R7" s="69" t="str">
        <f>Kvalifikacija!B17</f>
        <v>LV 8</v>
      </c>
      <c r="S7" s="64">
        <v>15</v>
      </c>
    </row>
    <row r="8" spans="1:19" ht="16.5" thickBot="1">
      <c r="A8" s="66"/>
      <c r="B8" s="82"/>
      <c r="C8" s="75"/>
      <c r="D8" s="76" t="str">
        <f>B7</f>
        <v>LV47</v>
      </c>
      <c r="E8" s="71"/>
      <c r="F8" s="89"/>
      <c r="G8" s="72"/>
      <c r="H8" s="68"/>
      <c r="I8" s="84"/>
      <c r="J8" s="84"/>
      <c r="K8" s="60"/>
      <c r="L8" s="68"/>
      <c r="M8" s="87"/>
      <c r="N8" s="77"/>
      <c r="O8" s="60"/>
      <c r="P8" s="76" t="str">
        <f>R9</f>
        <v>LV 20</v>
      </c>
      <c r="Q8" s="60"/>
      <c r="R8" s="71"/>
      <c r="S8" s="64"/>
    </row>
    <row r="9" spans="1:19" ht="16.5" thickBot="1">
      <c r="A9" s="66">
        <v>17</v>
      </c>
      <c r="B9" s="69" t="str">
        <f>Kvalifikacija!B19</f>
        <v>LV 5</v>
      </c>
      <c r="C9" s="79"/>
      <c r="D9" s="71"/>
      <c r="E9" s="71"/>
      <c r="F9" s="71"/>
      <c r="G9" s="90"/>
      <c r="H9" s="72"/>
      <c r="I9" s="77"/>
      <c r="J9" s="86"/>
      <c r="K9" s="60"/>
      <c r="L9" s="72"/>
      <c r="M9" s="73"/>
      <c r="N9" s="71"/>
      <c r="O9" s="60"/>
      <c r="P9" s="71"/>
      <c r="Q9" s="80"/>
      <c r="R9" s="69" t="str">
        <f>Kvalifikacija!B20</f>
        <v>LV 20</v>
      </c>
      <c r="S9" s="64">
        <v>18</v>
      </c>
    </row>
    <row r="10" spans="1:19" ht="16.5" thickBot="1">
      <c r="A10" s="66"/>
      <c r="B10" s="82"/>
      <c r="C10" s="75"/>
      <c r="D10" s="71"/>
      <c r="E10" s="71"/>
      <c r="F10" s="68" t="s">
        <v>41</v>
      </c>
      <c r="G10" s="91"/>
      <c r="H10" s="92" t="str">
        <f>F6</f>
        <v>LV4</v>
      </c>
      <c r="I10" s="86"/>
      <c r="J10" s="84"/>
      <c r="K10" s="93"/>
      <c r="L10" s="92" t="str">
        <f>N14</f>
        <v>LV 32</v>
      </c>
      <c r="M10" s="60"/>
      <c r="N10" s="68" t="s">
        <v>41</v>
      </c>
      <c r="O10" s="60"/>
      <c r="P10" s="71"/>
      <c r="Q10" s="60"/>
      <c r="R10" s="71"/>
      <c r="S10" s="64"/>
    </row>
    <row r="11" spans="1:19" ht="16.5" thickBot="1">
      <c r="A11" s="66">
        <v>8</v>
      </c>
      <c r="B11" s="69" t="str">
        <f>Kvalifikacija!B10</f>
        <v>EE 11</v>
      </c>
      <c r="C11" s="70"/>
      <c r="D11" s="71"/>
      <c r="E11" s="71"/>
      <c r="F11" s="71"/>
      <c r="G11" s="94"/>
      <c r="H11" s="84"/>
      <c r="I11" s="80"/>
      <c r="J11" s="86"/>
      <c r="K11" s="73"/>
      <c r="L11" s="72"/>
      <c r="M11" s="95"/>
      <c r="N11" s="71"/>
      <c r="O11" s="60"/>
      <c r="P11" s="71"/>
      <c r="Q11" s="73"/>
      <c r="R11" s="69" t="str">
        <f>Kvalifikacija!B9</f>
        <v>LV 2</v>
      </c>
      <c r="S11" s="64">
        <v>7</v>
      </c>
    </row>
    <row r="12" spans="1:19" ht="16.5" thickBot="1">
      <c r="A12" s="66"/>
      <c r="B12" s="82"/>
      <c r="C12" s="75"/>
      <c r="D12" s="76" t="str">
        <f>B11</f>
        <v>EE 11</v>
      </c>
      <c r="E12" s="71"/>
      <c r="F12" s="89"/>
      <c r="G12" s="72"/>
      <c r="H12" s="77"/>
      <c r="I12" s="84"/>
      <c r="J12" s="84"/>
      <c r="K12" s="96"/>
      <c r="L12" s="77"/>
      <c r="M12" s="87"/>
      <c r="N12" s="77"/>
      <c r="O12" s="60"/>
      <c r="P12" s="76" t="str">
        <f>R11</f>
        <v>LV 2</v>
      </c>
      <c r="Q12" s="60"/>
      <c r="R12" s="71"/>
      <c r="S12" s="64"/>
    </row>
    <row r="13" spans="1:19" ht="16.5" thickBot="1">
      <c r="A13" s="66">
        <v>25</v>
      </c>
      <c r="B13" s="69" t="str">
        <f>Kvalifikacija!B27</f>
        <v>LV95</v>
      </c>
      <c r="C13" s="79"/>
      <c r="D13" s="71"/>
      <c r="E13" s="80"/>
      <c r="F13" s="97"/>
      <c r="G13" s="72"/>
      <c r="H13" s="84"/>
      <c r="I13" s="84"/>
      <c r="J13" s="98" t="str">
        <f>H10</f>
        <v>LV4</v>
      </c>
      <c r="K13" s="96"/>
      <c r="L13" s="84"/>
      <c r="M13" s="87"/>
      <c r="N13" s="99"/>
      <c r="O13" s="73"/>
      <c r="P13" s="71"/>
      <c r="Q13" s="80"/>
      <c r="R13" s="69" t="str">
        <f>Kvalifikacija!B28</f>
        <v>LV 30</v>
      </c>
      <c r="S13" s="64">
        <v>26</v>
      </c>
    </row>
    <row r="14" spans="1:19" ht="17.25" customHeight="1" thickBot="1">
      <c r="A14" s="66"/>
      <c r="B14" s="82"/>
      <c r="C14" s="75"/>
      <c r="D14" s="68" t="s">
        <v>41</v>
      </c>
      <c r="E14" s="71"/>
      <c r="F14" s="83" t="str">
        <f>D12</f>
        <v>EE 11</v>
      </c>
      <c r="G14" s="72"/>
      <c r="H14" s="84"/>
      <c r="I14" s="86"/>
      <c r="J14" s="131" t="s">
        <v>42</v>
      </c>
      <c r="K14" s="96"/>
      <c r="L14" s="84"/>
      <c r="M14" s="60"/>
      <c r="N14" s="83" t="str">
        <f>P16</f>
        <v>LV 32</v>
      </c>
      <c r="O14" s="60"/>
      <c r="P14" s="68" t="s">
        <v>41</v>
      </c>
      <c r="Q14" s="60"/>
      <c r="R14" s="71"/>
      <c r="S14" s="64"/>
    </row>
    <row r="15" spans="1:19" ht="16.5" thickBot="1">
      <c r="A15" s="66">
        <v>9</v>
      </c>
      <c r="B15" s="69" t="str">
        <f>Kvalifikacija!B11</f>
        <v>LV28</v>
      </c>
      <c r="C15" s="70"/>
      <c r="D15" s="71"/>
      <c r="E15" s="73"/>
      <c r="F15" s="71"/>
      <c r="G15" s="72"/>
      <c r="H15" s="84"/>
      <c r="I15" s="77"/>
      <c r="J15" s="132"/>
      <c r="K15" s="96"/>
      <c r="L15" s="84"/>
      <c r="M15" s="60"/>
      <c r="N15" s="71"/>
      <c r="O15" s="80"/>
      <c r="P15" s="71"/>
      <c r="Q15" s="73"/>
      <c r="R15" s="69" t="str">
        <f>Kvalifikacija!B12</f>
        <v>LV 32</v>
      </c>
      <c r="S15" s="64">
        <v>10</v>
      </c>
    </row>
    <row r="16" spans="1:19" ht="16.5" thickBot="1">
      <c r="A16" s="66"/>
      <c r="B16" s="82"/>
      <c r="C16" s="75"/>
      <c r="D16" s="76" t="str">
        <f>B17</f>
        <v>LV 19</v>
      </c>
      <c r="E16" s="71"/>
      <c r="F16" s="71"/>
      <c r="G16" s="84"/>
      <c r="H16" s="77"/>
      <c r="I16" s="77"/>
      <c r="J16" s="100" t="str">
        <f>N22</f>
        <v>LV 35</v>
      </c>
      <c r="K16" s="96"/>
      <c r="L16" s="77"/>
      <c r="M16" s="60"/>
      <c r="N16" s="71"/>
      <c r="O16" s="60"/>
      <c r="P16" s="76" t="str">
        <f>R15</f>
        <v>LV 32</v>
      </c>
      <c r="Q16" s="60"/>
      <c r="R16" s="71"/>
      <c r="S16" s="64"/>
    </row>
    <row r="17" spans="1:19" ht="16.5" thickBot="1">
      <c r="A17" s="66">
        <v>24</v>
      </c>
      <c r="B17" s="69" t="str">
        <f>Kvalifikacija!B26</f>
        <v>LV 19</v>
      </c>
      <c r="C17" s="79"/>
      <c r="D17" s="71"/>
      <c r="E17" s="71"/>
      <c r="F17" s="77"/>
      <c r="G17" s="72"/>
      <c r="H17" s="84"/>
      <c r="I17" s="77"/>
      <c r="J17" s="71"/>
      <c r="K17" s="96"/>
      <c r="L17" s="84"/>
      <c r="M17" s="60"/>
      <c r="N17" s="77"/>
      <c r="O17" s="60"/>
      <c r="P17" s="71"/>
      <c r="Q17" s="80"/>
      <c r="R17" s="69" t="str">
        <f>Kvalifikacija!B25</f>
        <v>LV36</v>
      </c>
      <c r="S17" s="64">
        <v>23</v>
      </c>
    </row>
    <row r="18" spans="1:19" ht="16.5" thickBot="1">
      <c r="A18" s="66"/>
      <c r="B18" s="65"/>
      <c r="C18" s="75"/>
      <c r="D18" s="68"/>
      <c r="E18" s="71"/>
      <c r="F18" s="77"/>
      <c r="G18" s="84"/>
      <c r="H18" s="68" t="s">
        <v>41</v>
      </c>
      <c r="I18" s="101"/>
      <c r="J18" s="82"/>
      <c r="K18" s="102"/>
      <c r="L18" s="86" t="s">
        <v>41</v>
      </c>
      <c r="M18" s="60"/>
      <c r="N18" s="77"/>
      <c r="O18" s="60"/>
      <c r="P18" s="68"/>
      <c r="Q18" s="60"/>
      <c r="R18" s="68"/>
      <c r="S18" s="64"/>
    </row>
    <row r="19" spans="1:19" ht="16.5" thickBot="1">
      <c r="A19" s="66">
        <v>4</v>
      </c>
      <c r="B19" s="69" t="str">
        <f>Kvalifikacija!B6</f>
        <v>LV 50</v>
      </c>
      <c r="C19" s="70"/>
      <c r="D19" s="68"/>
      <c r="E19" s="71"/>
      <c r="F19" s="77"/>
      <c r="G19" s="72"/>
      <c r="H19" s="84"/>
      <c r="I19" s="68"/>
      <c r="J19" s="60"/>
      <c r="K19" s="96"/>
      <c r="L19" s="84"/>
      <c r="M19" s="60"/>
      <c r="N19" s="77"/>
      <c r="O19" s="60"/>
      <c r="P19" s="68"/>
      <c r="Q19" s="73"/>
      <c r="R19" s="69" t="str">
        <f>Kvalifikacija!B5</f>
        <v>LV 35</v>
      </c>
      <c r="S19" s="64">
        <v>3</v>
      </c>
    </row>
    <row r="20" spans="1:19" ht="16.5" thickBot="1">
      <c r="A20" s="66"/>
      <c r="B20" s="82"/>
      <c r="C20" s="75"/>
      <c r="D20" s="76" t="str">
        <f>B19</f>
        <v>LV 50</v>
      </c>
      <c r="E20" s="71"/>
      <c r="F20" s="68"/>
      <c r="G20" s="72"/>
      <c r="H20" s="84"/>
      <c r="I20" s="77"/>
      <c r="J20" s="103" t="str">
        <f>H26</f>
        <v>LV 75</v>
      </c>
      <c r="K20" s="96"/>
      <c r="L20" s="84"/>
      <c r="M20" s="60"/>
      <c r="N20" s="68"/>
      <c r="O20" s="60"/>
      <c r="P20" s="76" t="str">
        <f>R19</f>
        <v>LV 35</v>
      </c>
      <c r="Q20" s="60"/>
      <c r="R20" s="71"/>
      <c r="S20" s="64"/>
    </row>
    <row r="21" spans="1:19" ht="24" customHeight="1" thickBot="1">
      <c r="A21" s="66">
        <v>29</v>
      </c>
      <c r="B21" s="69" t="str">
        <f>Kvalifikacija!B31</f>
        <v>EE 1</v>
      </c>
      <c r="C21" s="79"/>
      <c r="D21" s="71"/>
      <c r="E21" s="80"/>
      <c r="F21" s="68"/>
      <c r="G21" s="72"/>
      <c r="H21" s="84"/>
      <c r="I21" s="84"/>
      <c r="J21" s="133" t="s">
        <v>43</v>
      </c>
      <c r="K21" s="96"/>
      <c r="L21" s="84"/>
      <c r="M21" s="60"/>
      <c r="N21" s="68"/>
      <c r="O21" s="73"/>
      <c r="P21" s="71"/>
      <c r="Q21" s="80"/>
      <c r="R21" s="69" t="str">
        <f>Kvalifikacija!B32</f>
        <v>LV34</v>
      </c>
      <c r="S21" s="64">
        <v>30</v>
      </c>
    </row>
    <row r="22" spans="1:19" ht="16.5" thickBot="1">
      <c r="A22" s="66"/>
      <c r="B22" s="82"/>
      <c r="C22" s="75"/>
      <c r="D22" s="68" t="s">
        <v>41</v>
      </c>
      <c r="E22" s="71"/>
      <c r="F22" s="83" t="str">
        <f>D24</f>
        <v>LV 23</v>
      </c>
      <c r="G22" s="72"/>
      <c r="H22" s="84"/>
      <c r="I22" s="84"/>
      <c r="J22" s="134"/>
      <c r="K22" s="96"/>
      <c r="L22" s="84"/>
      <c r="M22" s="60"/>
      <c r="N22" s="83" t="str">
        <f>P20</f>
        <v>LV 35</v>
      </c>
      <c r="O22" s="60"/>
      <c r="P22" s="68" t="s">
        <v>41</v>
      </c>
      <c r="Q22" s="60"/>
      <c r="R22" s="71"/>
      <c r="S22" s="64"/>
    </row>
    <row r="23" spans="1:19" ht="16.5" thickBot="1">
      <c r="A23" s="66">
        <v>13</v>
      </c>
      <c r="B23" s="69" t="str">
        <f>Kvalifikacija!B15</f>
        <v>LV 23</v>
      </c>
      <c r="C23" s="70"/>
      <c r="D23" s="71"/>
      <c r="E23" s="73"/>
      <c r="F23" s="85"/>
      <c r="G23" s="72"/>
      <c r="H23" s="84"/>
      <c r="I23" s="84"/>
      <c r="J23" s="103" t="str">
        <f>N14</f>
        <v>LV 32</v>
      </c>
      <c r="K23" s="96"/>
      <c r="L23" s="84"/>
      <c r="M23" s="87"/>
      <c r="N23" s="88"/>
      <c r="O23" s="80"/>
      <c r="P23" s="71"/>
      <c r="Q23" s="73"/>
      <c r="R23" s="69" t="str">
        <f>Kvalifikacija!B16</f>
        <v>LV 11</v>
      </c>
      <c r="S23" s="64">
        <v>14</v>
      </c>
    </row>
    <row r="24" spans="1:19" ht="16.5" thickBot="1">
      <c r="A24" s="66"/>
      <c r="B24" s="82"/>
      <c r="C24" s="75"/>
      <c r="D24" s="76" t="str">
        <f>B23</f>
        <v>LV 23</v>
      </c>
      <c r="E24" s="71"/>
      <c r="F24" s="89"/>
      <c r="G24" s="72"/>
      <c r="H24" s="84"/>
      <c r="I24" s="77"/>
      <c r="J24" s="84"/>
      <c r="K24" s="96"/>
      <c r="L24" s="84"/>
      <c r="M24" s="87"/>
      <c r="N24" s="77"/>
      <c r="O24" s="60"/>
      <c r="P24" s="76" t="str">
        <f>R23</f>
        <v>LV 11</v>
      </c>
      <c r="Q24" s="60"/>
      <c r="R24" s="71"/>
      <c r="S24" s="64"/>
    </row>
    <row r="25" spans="1:19" ht="16.5" thickBot="1">
      <c r="A25" s="66">
        <v>20</v>
      </c>
      <c r="B25" s="69" t="str">
        <f>Kvalifikacija!B22</f>
        <v>LV 15</v>
      </c>
      <c r="C25" s="79"/>
      <c r="D25" s="71"/>
      <c r="E25" s="71"/>
      <c r="F25" s="71"/>
      <c r="G25" s="90"/>
      <c r="H25" s="84"/>
      <c r="I25" s="73"/>
      <c r="J25" s="84"/>
      <c r="K25" s="80"/>
      <c r="L25" s="72"/>
      <c r="M25" s="73"/>
      <c r="N25" s="71"/>
      <c r="O25" s="60"/>
      <c r="P25" s="71"/>
      <c r="Q25" s="80"/>
      <c r="R25" s="69" t="str">
        <f>Kvalifikacija!B21</f>
        <v>LV22</v>
      </c>
      <c r="S25" s="64">
        <v>19</v>
      </c>
    </row>
    <row r="26" spans="1:19" ht="16.5" thickBot="1">
      <c r="A26" s="66"/>
      <c r="B26" s="82"/>
      <c r="C26" s="75"/>
      <c r="D26" s="71"/>
      <c r="E26" s="71"/>
      <c r="F26" s="68" t="s">
        <v>41</v>
      </c>
      <c r="G26" s="91"/>
      <c r="H26" s="92" t="str">
        <f>F30</f>
        <v>LV 75</v>
      </c>
      <c r="I26" s="77"/>
      <c r="J26" s="84"/>
      <c r="K26" s="60"/>
      <c r="L26" s="92" t="str">
        <f>N22</f>
        <v>LV 35</v>
      </c>
      <c r="M26" s="60"/>
      <c r="N26" s="68" t="s">
        <v>41</v>
      </c>
      <c r="O26" s="60"/>
      <c r="P26" s="71"/>
      <c r="Q26" s="60"/>
      <c r="R26" s="71"/>
      <c r="S26" s="64"/>
    </row>
    <row r="27" spans="1:19" ht="16.5" thickBot="1">
      <c r="A27" s="66">
        <v>5</v>
      </c>
      <c r="B27" s="69" t="str">
        <f>Kvalifikacija!B7</f>
        <v>LV 75</v>
      </c>
      <c r="C27" s="70"/>
      <c r="D27" s="71"/>
      <c r="E27" s="71"/>
      <c r="F27" s="71"/>
      <c r="G27" s="94"/>
      <c r="H27" s="71"/>
      <c r="I27" s="84"/>
      <c r="J27" s="84"/>
      <c r="K27" s="60"/>
      <c r="L27" s="71"/>
      <c r="M27" s="80"/>
      <c r="N27" s="71"/>
      <c r="O27" s="60"/>
      <c r="P27" s="71"/>
      <c r="Q27" s="73"/>
      <c r="R27" s="69" t="str">
        <f>Kvalifikacija!B8</f>
        <v>LV39</v>
      </c>
      <c r="S27" s="64">
        <v>6</v>
      </c>
    </row>
    <row r="28" spans="1:19" ht="16.5" thickBot="1">
      <c r="A28" s="66"/>
      <c r="B28" s="82"/>
      <c r="C28" s="75"/>
      <c r="D28" s="76" t="str">
        <f>B27</f>
        <v>LV 75</v>
      </c>
      <c r="E28" s="71"/>
      <c r="F28" s="89"/>
      <c r="G28" s="72"/>
      <c r="H28" s="72"/>
      <c r="I28" s="104"/>
      <c r="J28" s="105"/>
      <c r="K28" s="106"/>
      <c r="L28" s="72"/>
      <c r="M28" s="87"/>
      <c r="N28" s="77"/>
      <c r="O28" s="60"/>
      <c r="P28" s="76" t="str">
        <f>R27</f>
        <v>LV39</v>
      </c>
      <c r="Q28" s="60"/>
      <c r="R28" s="71"/>
      <c r="S28" s="64"/>
    </row>
    <row r="29" spans="1:19" ht="16.5" thickBot="1">
      <c r="A29" s="66">
        <v>28</v>
      </c>
      <c r="B29" s="69" t="str">
        <f>Kvalifikacija!B30</f>
        <v>LV 70</v>
      </c>
      <c r="C29" s="79"/>
      <c r="D29" s="71"/>
      <c r="E29" s="80"/>
      <c r="F29" s="97"/>
      <c r="G29" s="72"/>
      <c r="H29" s="72"/>
      <c r="I29" s="106"/>
      <c r="J29" s="60"/>
      <c r="K29" s="106"/>
      <c r="L29" s="72"/>
      <c r="M29" s="87"/>
      <c r="N29" s="99"/>
      <c r="O29" s="73"/>
      <c r="P29" s="71"/>
      <c r="Q29" s="80"/>
      <c r="R29" s="69" t="str">
        <f>Kvalifikacija!B29</f>
        <v>LV85</v>
      </c>
      <c r="S29" s="64">
        <v>27</v>
      </c>
    </row>
    <row r="30" spans="1:19" ht="16.5" thickBot="1">
      <c r="A30" s="66"/>
      <c r="B30" s="82"/>
      <c r="C30" s="75"/>
      <c r="D30" s="68" t="s">
        <v>41</v>
      </c>
      <c r="E30" s="71"/>
      <c r="F30" s="83" t="str">
        <f>D28</f>
        <v>LV 75</v>
      </c>
      <c r="G30" s="84"/>
      <c r="H30" s="84"/>
      <c r="I30" s="106"/>
      <c r="J30" s="105"/>
      <c r="K30" s="106"/>
      <c r="L30" s="84"/>
      <c r="M30" s="60"/>
      <c r="N30" s="83" t="str">
        <f>P28</f>
        <v>LV39</v>
      </c>
      <c r="O30" s="60"/>
      <c r="P30" s="68" t="s">
        <v>41</v>
      </c>
      <c r="Q30" s="60"/>
      <c r="R30" s="71"/>
      <c r="S30" s="64"/>
    </row>
    <row r="31" spans="1:19" ht="16.5" thickBot="1">
      <c r="A31" s="66">
        <v>12</v>
      </c>
      <c r="B31" s="69" t="str">
        <f>Kvalifikacija!B14</f>
        <v>LV 6</v>
      </c>
      <c r="C31" s="70"/>
      <c r="D31" s="71"/>
      <c r="E31" s="73"/>
      <c r="F31" s="71"/>
      <c r="G31" s="72"/>
      <c r="I31" s="106"/>
      <c r="J31" s="104"/>
      <c r="K31" s="106"/>
      <c r="L31" s="72"/>
      <c r="M31" s="93"/>
      <c r="N31" s="71"/>
      <c r="O31" s="80"/>
      <c r="P31" s="82"/>
      <c r="Q31" s="73"/>
      <c r="R31" s="69" t="str">
        <f>Kvalifikacija!B13</f>
        <v>LV73</v>
      </c>
      <c r="S31" s="64">
        <v>11</v>
      </c>
    </row>
    <row r="32" spans="1:19" ht="16.5" thickBot="1">
      <c r="A32" s="66"/>
      <c r="B32" s="82"/>
      <c r="C32" s="75"/>
      <c r="D32" s="76" t="str">
        <f>B31</f>
        <v>LV 6</v>
      </c>
      <c r="E32" s="71"/>
      <c r="F32" s="105" t="s">
        <v>15</v>
      </c>
      <c r="G32" s="84"/>
      <c r="I32" s="106"/>
      <c r="J32" s="106"/>
      <c r="K32" s="106"/>
      <c r="L32" s="84"/>
      <c r="M32" s="60"/>
      <c r="N32" s="71"/>
      <c r="O32" s="60"/>
      <c r="P32" s="76" t="str">
        <f>R31</f>
        <v>LV73</v>
      </c>
      <c r="Q32" s="60"/>
      <c r="R32" s="71"/>
      <c r="S32" s="64"/>
    </row>
    <row r="33" spans="1:19" ht="16.5" thickBot="1">
      <c r="A33" s="68">
        <v>21</v>
      </c>
      <c r="B33" s="69" t="str">
        <f>Kvalifikacija!B23</f>
        <v>LV 14</v>
      </c>
      <c r="C33" s="79"/>
      <c r="D33" s="71"/>
      <c r="E33" s="71"/>
      <c r="F33" s="60"/>
      <c r="G33" s="72"/>
      <c r="I33" s="106"/>
      <c r="J33" s="104"/>
      <c r="K33" s="106"/>
      <c r="L33" s="72"/>
      <c r="M33" s="60"/>
      <c r="N33" s="71"/>
      <c r="O33" s="60"/>
      <c r="P33" s="71"/>
      <c r="Q33" s="80"/>
      <c r="R33" s="69" t="str">
        <f>Kvalifikacija!B24</f>
        <v>EE 5</v>
      </c>
      <c r="S33" s="64">
        <v>22</v>
      </c>
    </row>
    <row r="34" spans="1:19" ht="15.75">
      <c r="A34" s="60"/>
      <c r="B34" s="102"/>
      <c r="C34" s="60"/>
      <c r="D34" s="60"/>
      <c r="E34" s="60"/>
      <c r="F34" s="105" t="s">
        <v>39</v>
      </c>
      <c r="G34" s="60"/>
      <c r="H34" s="60"/>
      <c r="I34" s="96"/>
      <c r="J34" s="96"/>
      <c r="K34" s="96"/>
      <c r="L34" s="60"/>
      <c r="M34" s="60"/>
      <c r="N34" s="60"/>
      <c r="O34" s="60"/>
      <c r="P34" s="60"/>
      <c r="Q34" s="60"/>
      <c r="R34" s="60"/>
      <c r="S34" s="64"/>
    </row>
    <row r="35" spans="1:19" ht="15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</row>
    <row r="36" spans="1:19" ht="15.7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</row>
  </sheetData>
  <sheetProtection/>
  <mergeCells count="2">
    <mergeCell ref="J14:J15"/>
    <mergeCell ref="J21:J22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9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3.7109375" style="12" customWidth="1"/>
    <col min="2" max="2" width="5.00390625" style="12" customWidth="1"/>
    <col min="3" max="3" width="32.7109375" style="0" customWidth="1"/>
    <col min="4" max="5" width="19.57421875" style="0" customWidth="1"/>
    <col min="6" max="6" width="27.421875" style="26" customWidth="1"/>
  </cols>
  <sheetData>
    <row r="1" ht="15"/>
    <row r="2" spans="4:6" ht="18.75">
      <c r="D2" s="139" t="s">
        <v>45</v>
      </c>
      <c r="E2" s="139"/>
      <c r="F2" s="139"/>
    </row>
    <row r="3" spans="4:5" ht="20.25" customHeight="1">
      <c r="D3" s="138" t="s">
        <v>51</v>
      </c>
      <c r="E3" s="138"/>
    </row>
    <row r="4" spans="4:6" ht="15">
      <c r="D4" s="140" t="s">
        <v>44</v>
      </c>
      <c r="E4" s="140"/>
      <c r="F4" s="140"/>
    </row>
    <row r="5" spans="3:7" ht="15" customHeight="1">
      <c r="C5" s="38"/>
      <c r="D5" s="126" t="s">
        <v>54</v>
      </c>
      <c r="E5" s="126"/>
      <c r="F5" s="38"/>
      <c r="G5" s="13"/>
    </row>
    <row r="6" spans="3:7" ht="15.75" thickBot="1">
      <c r="C6" s="39"/>
      <c r="D6" s="29"/>
      <c r="E6" s="39"/>
      <c r="F6" s="39"/>
      <c r="G6" s="14"/>
    </row>
    <row r="7" spans="1:6" ht="15.75" thickBot="1">
      <c r="A7" s="15"/>
      <c r="B7" s="15"/>
      <c r="C7" s="15"/>
      <c r="D7" s="135" t="s">
        <v>53</v>
      </c>
      <c r="E7" s="136"/>
      <c r="F7" s="137"/>
    </row>
    <row r="8" spans="1:6" ht="15.75" thickBot="1">
      <c r="A8" s="16"/>
      <c r="B8" s="16" t="s">
        <v>16</v>
      </c>
      <c r="C8" s="17" t="s">
        <v>17</v>
      </c>
      <c r="D8" s="40" t="s">
        <v>18</v>
      </c>
      <c r="E8" s="18" t="s">
        <v>2</v>
      </c>
      <c r="F8" s="19" t="s">
        <v>19</v>
      </c>
    </row>
    <row r="9" spans="1:6" ht="15">
      <c r="A9" s="20">
        <v>1</v>
      </c>
      <c r="B9" s="111" t="s">
        <v>71</v>
      </c>
      <c r="C9" s="112" t="s">
        <v>72</v>
      </c>
      <c r="D9" s="47">
        <v>12</v>
      </c>
      <c r="E9" s="48">
        <v>100</v>
      </c>
      <c r="F9" s="21">
        <f aca="true" t="shared" si="0" ref="F9:F40">D9+E9</f>
        <v>112</v>
      </c>
    </row>
    <row r="10" spans="1:6" ht="15">
      <c r="A10" s="22">
        <v>2</v>
      </c>
      <c r="B10" s="111" t="s">
        <v>135</v>
      </c>
      <c r="C10" s="112" t="s">
        <v>136</v>
      </c>
      <c r="D10" s="45">
        <v>8</v>
      </c>
      <c r="E10" s="24">
        <v>88</v>
      </c>
      <c r="F10" s="21">
        <f t="shared" si="0"/>
        <v>96</v>
      </c>
    </row>
    <row r="11" spans="1:6" ht="15">
      <c r="A11" s="20">
        <v>3</v>
      </c>
      <c r="B11" s="111" t="s">
        <v>127</v>
      </c>
      <c r="C11" s="112" t="s">
        <v>128</v>
      </c>
      <c r="D11" s="46">
        <v>2</v>
      </c>
      <c r="E11" s="24">
        <v>78</v>
      </c>
      <c r="F11" s="21">
        <f t="shared" si="0"/>
        <v>80</v>
      </c>
    </row>
    <row r="12" spans="1:6" ht="15">
      <c r="A12" s="22">
        <v>4</v>
      </c>
      <c r="B12" s="111" t="s">
        <v>159</v>
      </c>
      <c r="C12" s="112" t="s">
        <v>160</v>
      </c>
      <c r="D12" s="45">
        <v>4</v>
      </c>
      <c r="E12" s="24">
        <v>69</v>
      </c>
      <c r="F12" s="21">
        <f t="shared" si="0"/>
        <v>73</v>
      </c>
    </row>
    <row r="13" spans="1:6" ht="15">
      <c r="A13" s="20">
        <v>5</v>
      </c>
      <c r="B13" s="111" t="s">
        <v>90</v>
      </c>
      <c r="C13" s="112" t="s">
        <v>91</v>
      </c>
      <c r="D13" s="46">
        <v>10</v>
      </c>
      <c r="E13" s="24">
        <v>61</v>
      </c>
      <c r="F13" s="21">
        <f t="shared" si="0"/>
        <v>71</v>
      </c>
    </row>
    <row r="14" spans="1:6" ht="15">
      <c r="A14" s="22">
        <v>6</v>
      </c>
      <c r="B14" s="111" t="s">
        <v>140</v>
      </c>
      <c r="C14" s="112" t="s">
        <v>141</v>
      </c>
      <c r="D14" s="46">
        <v>4</v>
      </c>
      <c r="E14" s="24">
        <v>61</v>
      </c>
      <c r="F14" s="21">
        <f t="shared" si="0"/>
        <v>65</v>
      </c>
    </row>
    <row r="15" spans="1:6" ht="15">
      <c r="A15" s="20">
        <v>7</v>
      </c>
      <c r="B15" s="111" t="s">
        <v>86</v>
      </c>
      <c r="C15" s="112" t="s">
        <v>87</v>
      </c>
      <c r="D15" s="45">
        <v>3</v>
      </c>
      <c r="E15" s="24">
        <v>61</v>
      </c>
      <c r="F15" s="21">
        <f t="shared" si="0"/>
        <v>64</v>
      </c>
    </row>
    <row r="16" spans="1:6" ht="15">
      <c r="A16" s="22">
        <v>8</v>
      </c>
      <c r="B16" s="111" t="s">
        <v>110</v>
      </c>
      <c r="C16" s="112" t="s">
        <v>111</v>
      </c>
      <c r="D16" s="45">
        <v>1</v>
      </c>
      <c r="E16" s="24">
        <v>61</v>
      </c>
      <c r="F16" s="21">
        <f t="shared" si="0"/>
        <v>62</v>
      </c>
    </row>
    <row r="17" spans="1:6" ht="15">
      <c r="A17" s="20">
        <v>9</v>
      </c>
      <c r="B17" s="111" t="s">
        <v>147</v>
      </c>
      <c r="C17" s="112" t="s">
        <v>148</v>
      </c>
      <c r="D17" s="46">
        <v>6</v>
      </c>
      <c r="E17" s="23">
        <v>54</v>
      </c>
      <c r="F17" s="21">
        <f t="shared" si="0"/>
        <v>60</v>
      </c>
    </row>
    <row r="18" spans="1:6" ht="15">
      <c r="A18" s="22">
        <v>10</v>
      </c>
      <c r="B18" s="111" t="s">
        <v>63</v>
      </c>
      <c r="C18" s="112" t="s">
        <v>64</v>
      </c>
      <c r="D18" s="46">
        <v>3</v>
      </c>
      <c r="E18" s="24">
        <v>54</v>
      </c>
      <c r="F18" s="21">
        <f t="shared" si="0"/>
        <v>57</v>
      </c>
    </row>
    <row r="19" spans="1:6" ht="15">
      <c r="A19" s="20">
        <v>11</v>
      </c>
      <c r="B19" s="111" t="s">
        <v>157</v>
      </c>
      <c r="C19" s="112" t="s">
        <v>158</v>
      </c>
      <c r="D19" s="45">
        <v>2</v>
      </c>
      <c r="E19" s="24">
        <v>54</v>
      </c>
      <c r="F19" s="21">
        <f t="shared" si="0"/>
        <v>56</v>
      </c>
    </row>
    <row r="20" spans="1:6" ht="15">
      <c r="A20" s="22">
        <v>12</v>
      </c>
      <c r="B20" s="111" t="s">
        <v>78</v>
      </c>
      <c r="C20" s="112" t="s">
        <v>79</v>
      </c>
      <c r="D20" s="45">
        <v>2</v>
      </c>
      <c r="E20" s="23">
        <v>54</v>
      </c>
      <c r="F20" s="21">
        <f t="shared" si="0"/>
        <v>56</v>
      </c>
    </row>
    <row r="21" spans="1:6" ht="15">
      <c r="A21" s="20">
        <v>13</v>
      </c>
      <c r="B21" s="111" t="s">
        <v>88</v>
      </c>
      <c r="C21" s="112" t="s">
        <v>89</v>
      </c>
      <c r="D21" s="45">
        <v>1</v>
      </c>
      <c r="E21" s="24">
        <v>54</v>
      </c>
      <c r="F21" s="21">
        <f t="shared" si="0"/>
        <v>55</v>
      </c>
    </row>
    <row r="22" spans="1:6" ht="15">
      <c r="A22" s="22">
        <v>14</v>
      </c>
      <c r="B22" s="111" t="s">
        <v>145</v>
      </c>
      <c r="C22" s="112" t="s">
        <v>146</v>
      </c>
      <c r="D22" s="45">
        <v>1</v>
      </c>
      <c r="E22" s="24">
        <v>54</v>
      </c>
      <c r="F22" s="21">
        <f t="shared" si="0"/>
        <v>55</v>
      </c>
    </row>
    <row r="23" spans="1:6" ht="15">
      <c r="A23" s="20">
        <v>15</v>
      </c>
      <c r="B23" s="111" t="s">
        <v>104</v>
      </c>
      <c r="C23" s="112" t="s">
        <v>105</v>
      </c>
      <c r="D23" s="45">
        <v>0.5</v>
      </c>
      <c r="E23" s="24">
        <v>54</v>
      </c>
      <c r="F23" s="21">
        <f t="shared" si="0"/>
        <v>54.5</v>
      </c>
    </row>
    <row r="24" spans="1:6" ht="15">
      <c r="A24" s="22">
        <v>16</v>
      </c>
      <c r="B24" s="111" t="s">
        <v>102</v>
      </c>
      <c r="C24" s="112" t="s">
        <v>103</v>
      </c>
      <c r="D24" s="45">
        <v>0.5</v>
      </c>
      <c r="E24" s="24">
        <v>54</v>
      </c>
      <c r="F24" s="21">
        <f t="shared" si="0"/>
        <v>54.5</v>
      </c>
    </row>
    <row r="25" spans="1:6" ht="15">
      <c r="A25" s="20">
        <v>17</v>
      </c>
      <c r="B25" s="111" t="s">
        <v>117</v>
      </c>
      <c r="C25" s="112" t="s">
        <v>118</v>
      </c>
      <c r="D25" s="45">
        <v>2</v>
      </c>
      <c r="E25" s="24">
        <v>24</v>
      </c>
      <c r="F25" s="21">
        <f t="shared" si="0"/>
        <v>26</v>
      </c>
    </row>
    <row r="26" spans="1:6" ht="15">
      <c r="A26" s="22">
        <v>18</v>
      </c>
      <c r="B26" s="111" t="s">
        <v>83</v>
      </c>
      <c r="C26" s="112" t="s">
        <v>84</v>
      </c>
      <c r="D26" s="46">
        <v>1</v>
      </c>
      <c r="E26" s="25">
        <v>24</v>
      </c>
      <c r="F26" s="21">
        <f t="shared" si="0"/>
        <v>25</v>
      </c>
    </row>
    <row r="27" spans="1:6" ht="15">
      <c r="A27" s="20">
        <v>19</v>
      </c>
      <c r="B27" s="111" t="s">
        <v>76</v>
      </c>
      <c r="C27" s="112" t="s">
        <v>77</v>
      </c>
      <c r="D27" s="46">
        <v>0.5</v>
      </c>
      <c r="E27" s="25">
        <v>24</v>
      </c>
      <c r="F27" s="21">
        <f t="shared" si="0"/>
        <v>24.5</v>
      </c>
    </row>
    <row r="28" spans="1:6" ht="15">
      <c r="A28" s="22">
        <v>20</v>
      </c>
      <c r="B28" s="111" t="s">
        <v>108</v>
      </c>
      <c r="C28" s="112" t="s">
        <v>109</v>
      </c>
      <c r="D28" s="45">
        <v>0.5</v>
      </c>
      <c r="E28" s="25">
        <v>24</v>
      </c>
      <c r="F28" s="21">
        <f t="shared" si="0"/>
        <v>24.5</v>
      </c>
    </row>
    <row r="29" spans="1:6" ht="15">
      <c r="A29" s="20">
        <v>21</v>
      </c>
      <c r="B29" s="111" t="s">
        <v>95</v>
      </c>
      <c r="C29" s="113" t="s">
        <v>96</v>
      </c>
      <c r="D29" s="46">
        <v>0.5</v>
      </c>
      <c r="E29" s="25">
        <v>24</v>
      </c>
      <c r="F29" s="21">
        <f t="shared" si="0"/>
        <v>24.5</v>
      </c>
    </row>
    <row r="30" spans="1:6" ht="15">
      <c r="A30" s="22">
        <v>22</v>
      </c>
      <c r="B30" s="111" t="s">
        <v>93</v>
      </c>
      <c r="C30" s="112" t="s">
        <v>94</v>
      </c>
      <c r="D30" s="46">
        <v>0.5</v>
      </c>
      <c r="E30" s="25">
        <v>24</v>
      </c>
      <c r="F30" s="21">
        <f t="shared" si="0"/>
        <v>24.5</v>
      </c>
    </row>
    <row r="31" spans="1:6" ht="15">
      <c r="A31" s="20">
        <v>23</v>
      </c>
      <c r="B31" s="111" t="s">
        <v>73</v>
      </c>
      <c r="C31" s="112" t="s">
        <v>74</v>
      </c>
      <c r="D31" s="45">
        <v>0.5</v>
      </c>
      <c r="E31" s="25">
        <v>24</v>
      </c>
      <c r="F31" s="21">
        <f t="shared" si="0"/>
        <v>24.5</v>
      </c>
    </row>
    <row r="32" spans="1:6" ht="15">
      <c r="A32" s="22">
        <v>24</v>
      </c>
      <c r="B32" s="111" t="s">
        <v>137</v>
      </c>
      <c r="C32" s="112" t="s">
        <v>138</v>
      </c>
      <c r="D32" s="45">
        <v>0.5</v>
      </c>
      <c r="E32" s="25">
        <v>24</v>
      </c>
      <c r="F32" s="21">
        <f t="shared" si="0"/>
        <v>24.5</v>
      </c>
    </row>
    <row r="33" spans="1:6" ht="15">
      <c r="A33" s="20">
        <v>25</v>
      </c>
      <c r="B33" s="111" t="s">
        <v>56</v>
      </c>
      <c r="C33" s="112" t="s">
        <v>57</v>
      </c>
      <c r="D33" s="46">
        <v>0.25</v>
      </c>
      <c r="E33" s="125">
        <v>24</v>
      </c>
      <c r="F33" s="21">
        <f t="shared" si="0"/>
        <v>24.25</v>
      </c>
    </row>
    <row r="34" spans="1:6" ht="15">
      <c r="A34" s="22">
        <v>26</v>
      </c>
      <c r="B34" s="111" t="s">
        <v>170</v>
      </c>
      <c r="C34" s="112" t="s">
        <v>171</v>
      </c>
      <c r="D34" s="45">
        <v>0.25</v>
      </c>
      <c r="E34" s="124">
        <v>24</v>
      </c>
      <c r="F34" s="21">
        <f t="shared" si="0"/>
        <v>24.25</v>
      </c>
    </row>
    <row r="35" spans="1:6" ht="15">
      <c r="A35" s="20">
        <v>27</v>
      </c>
      <c r="B35" s="111" t="s">
        <v>121</v>
      </c>
      <c r="C35" s="112" t="s">
        <v>122</v>
      </c>
      <c r="D35" s="45">
        <v>0.25</v>
      </c>
      <c r="E35" s="45">
        <v>24</v>
      </c>
      <c r="F35" s="21">
        <f t="shared" si="0"/>
        <v>24.25</v>
      </c>
    </row>
    <row r="36" spans="1:6" ht="15">
      <c r="A36" s="22">
        <v>28</v>
      </c>
      <c r="B36" s="111" t="s">
        <v>161</v>
      </c>
      <c r="C36" s="112" t="s">
        <v>162</v>
      </c>
      <c r="D36" s="45">
        <v>0.25</v>
      </c>
      <c r="E36" s="45">
        <v>24</v>
      </c>
      <c r="F36" s="21">
        <f t="shared" si="0"/>
        <v>24.25</v>
      </c>
    </row>
    <row r="37" spans="1:6" ht="15">
      <c r="A37" s="20">
        <v>29</v>
      </c>
      <c r="B37" s="111" t="s">
        <v>155</v>
      </c>
      <c r="C37" s="112" t="s">
        <v>156</v>
      </c>
      <c r="D37" s="46">
        <v>0.25</v>
      </c>
      <c r="E37" s="46">
        <v>24</v>
      </c>
      <c r="F37" s="21">
        <f t="shared" si="0"/>
        <v>24.25</v>
      </c>
    </row>
    <row r="38" spans="1:6" ht="15">
      <c r="A38" s="22">
        <v>30</v>
      </c>
      <c r="B38" s="111" t="s">
        <v>133</v>
      </c>
      <c r="C38" s="112" t="s">
        <v>134</v>
      </c>
      <c r="D38" s="46">
        <v>0.25</v>
      </c>
      <c r="E38" s="46">
        <v>24</v>
      </c>
      <c r="F38" s="21">
        <f t="shared" si="0"/>
        <v>24.25</v>
      </c>
    </row>
    <row r="39" spans="1:6" ht="15">
      <c r="A39" s="20">
        <v>31</v>
      </c>
      <c r="B39" s="111" t="s">
        <v>151</v>
      </c>
      <c r="C39" s="112" t="s">
        <v>152</v>
      </c>
      <c r="D39" s="46">
        <v>0.25</v>
      </c>
      <c r="E39" s="46">
        <v>24</v>
      </c>
      <c r="F39" s="21">
        <f t="shared" si="0"/>
        <v>24.25</v>
      </c>
    </row>
    <row r="40" spans="1:6" ht="15.75" thickBot="1">
      <c r="A40" s="22">
        <v>32</v>
      </c>
      <c r="B40" s="116" t="s">
        <v>97</v>
      </c>
      <c r="C40" s="117" t="s">
        <v>98</v>
      </c>
      <c r="D40" s="122">
        <v>0.25</v>
      </c>
      <c r="E40" s="122">
        <v>24</v>
      </c>
      <c r="F40" s="123">
        <f t="shared" si="0"/>
        <v>24.25</v>
      </c>
    </row>
    <row r="41" spans="1:6" ht="15">
      <c r="A41" s="20">
        <v>33</v>
      </c>
      <c r="B41" s="114" t="s">
        <v>69</v>
      </c>
      <c r="C41" s="115" t="s">
        <v>70</v>
      </c>
      <c r="D41" s="47">
        <v>0</v>
      </c>
      <c r="E41" s="47">
        <v>0</v>
      </c>
      <c r="F41" s="21">
        <f aca="true" t="shared" si="1" ref="F41:F72">D41+E41</f>
        <v>0</v>
      </c>
    </row>
    <row r="42" spans="1:6" ht="15">
      <c r="A42" s="22">
        <v>34</v>
      </c>
      <c r="B42" s="111" t="s">
        <v>61</v>
      </c>
      <c r="C42" s="112" t="s">
        <v>62</v>
      </c>
      <c r="D42" s="46">
        <v>0</v>
      </c>
      <c r="E42" s="46">
        <v>0</v>
      </c>
      <c r="F42" s="21">
        <f t="shared" si="1"/>
        <v>0</v>
      </c>
    </row>
    <row r="43" spans="1:6" ht="15">
      <c r="A43" s="20">
        <v>35</v>
      </c>
      <c r="B43" s="111" t="s">
        <v>115</v>
      </c>
      <c r="C43" s="112" t="s">
        <v>116</v>
      </c>
      <c r="D43" s="46">
        <v>0</v>
      </c>
      <c r="E43" s="46">
        <v>0</v>
      </c>
      <c r="F43" s="21">
        <f t="shared" si="1"/>
        <v>0</v>
      </c>
    </row>
    <row r="44" spans="1:6" ht="15">
      <c r="A44" s="22">
        <v>36</v>
      </c>
      <c r="B44" s="111" t="s">
        <v>153</v>
      </c>
      <c r="C44" s="112" t="s">
        <v>154</v>
      </c>
      <c r="D44" s="46">
        <v>0</v>
      </c>
      <c r="E44" s="46">
        <v>0</v>
      </c>
      <c r="F44" s="21">
        <f t="shared" si="1"/>
        <v>0</v>
      </c>
    </row>
    <row r="45" spans="1:6" ht="15">
      <c r="A45" s="20">
        <v>37</v>
      </c>
      <c r="B45" s="111" t="s">
        <v>168</v>
      </c>
      <c r="C45" s="112" t="s">
        <v>169</v>
      </c>
      <c r="D45" s="46">
        <v>0</v>
      </c>
      <c r="E45" s="46">
        <v>0</v>
      </c>
      <c r="F45" s="21">
        <f t="shared" si="1"/>
        <v>0</v>
      </c>
    </row>
    <row r="46" spans="1:6" ht="15">
      <c r="A46" s="22">
        <v>38</v>
      </c>
      <c r="B46" s="111" t="s">
        <v>174</v>
      </c>
      <c r="C46" s="112" t="s">
        <v>175</v>
      </c>
      <c r="D46" s="46">
        <v>0</v>
      </c>
      <c r="E46" s="46">
        <v>0</v>
      </c>
      <c r="F46" s="21">
        <f t="shared" si="1"/>
        <v>0</v>
      </c>
    </row>
    <row r="47" spans="1:6" ht="15">
      <c r="A47" s="20">
        <v>39</v>
      </c>
      <c r="B47" s="111" t="s">
        <v>143</v>
      </c>
      <c r="C47" s="112" t="s">
        <v>144</v>
      </c>
      <c r="D47" s="46">
        <v>0</v>
      </c>
      <c r="E47" s="46">
        <v>0</v>
      </c>
      <c r="F47" s="21">
        <f t="shared" si="1"/>
        <v>0</v>
      </c>
    </row>
    <row r="48" spans="1:6" ht="15">
      <c r="A48" s="22">
        <v>40</v>
      </c>
      <c r="B48" s="111" t="s">
        <v>113</v>
      </c>
      <c r="C48" s="112" t="s">
        <v>114</v>
      </c>
      <c r="D48" s="46">
        <v>0</v>
      </c>
      <c r="E48" s="46">
        <v>0</v>
      </c>
      <c r="F48" s="21">
        <f t="shared" si="1"/>
        <v>0</v>
      </c>
    </row>
    <row r="49" spans="1:6" ht="15">
      <c r="A49" s="20">
        <v>41</v>
      </c>
      <c r="B49" s="111" t="s">
        <v>106</v>
      </c>
      <c r="C49" s="112" t="s">
        <v>107</v>
      </c>
      <c r="D49" s="46">
        <v>0</v>
      </c>
      <c r="E49" s="46">
        <v>0</v>
      </c>
      <c r="F49" s="21">
        <f t="shared" si="1"/>
        <v>0</v>
      </c>
    </row>
    <row r="50" spans="1:6" ht="15">
      <c r="A50" s="22">
        <v>42</v>
      </c>
      <c r="B50" s="111" t="s">
        <v>172</v>
      </c>
      <c r="C50" s="112" t="s">
        <v>173</v>
      </c>
      <c r="D50" s="46">
        <v>0</v>
      </c>
      <c r="E50" s="46">
        <v>0</v>
      </c>
      <c r="F50" s="21">
        <f t="shared" si="1"/>
        <v>0</v>
      </c>
    </row>
    <row r="51" spans="1:6" ht="15">
      <c r="A51" s="20">
        <v>43</v>
      </c>
      <c r="B51" s="111" t="s">
        <v>119</v>
      </c>
      <c r="C51" s="112" t="s">
        <v>120</v>
      </c>
      <c r="D51" s="46">
        <v>0</v>
      </c>
      <c r="E51" s="46">
        <v>0</v>
      </c>
      <c r="F51" s="21">
        <f t="shared" si="1"/>
        <v>0</v>
      </c>
    </row>
    <row r="52" spans="1:6" ht="15">
      <c r="A52" s="22">
        <v>44</v>
      </c>
      <c r="B52" s="111" t="s">
        <v>100</v>
      </c>
      <c r="C52" s="112" t="s">
        <v>101</v>
      </c>
      <c r="D52" s="46">
        <v>0</v>
      </c>
      <c r="E52" s="46">
        <v>0</v>
      </c>
      <c r="F52" s="21">
        <f t="shared" si="1"/>
        <v>0</v>
      </c>
    </row>
    <row r="53" spans="1:6" ht="15">
      <c r="A53" s="20">
        <v>45</v>
      </c>
      <c r="B53" s="111" t="s">
        <v>124</v>
      </c>
      <c r="C53" s="112" t="s">
        <v>125</v>
      </c>
      <c r="D53" s="46">
        <v>0</v>
      </c>
      <c r="E53" s="46">
        <v>0</v>
      </c>
      <c r="F53" s="21">
        <f t="shared" si="1"/>
        <v>0</v>
      </c>
    </row>
    <row r="54" spans="1:6" ht="15">
      <c r="A54" s="22">
        <v>46</v>
      </c>
      <c r="B54" s="111" t="s">
        <v>163</v>
      </c>
      <c r="C54" s="112" t="s">
        <v>164</v>
      </c>
      <c r="D54" s="46">
        <v>0</v>
      </c>
      <c r="E54" s="46">
        <v>0</v>
      </c>
      <c r="F54" s="21">
        <f t="shared" si="1"/>
        <v>0</v>
      </c>
    </row>
    <row r="55" spans="1:6" ht="15">
      <c r="A55" s="20">
        <v>47</v>
      </c>
      <c r="B55" s="111" t="s">
        <v>149</v>
      </c>
      <c r="C55" s="112" t="s">
        <v>150</v>
      </c>
      <c r="D55" s="46">
        <v>0</v>
      </c>
      <c r="E55" s="46">
        <v>0</v>
      </c>
      <c r="F55" s="21">
        <f t="shared" si="1"/>
        <v>0</v>
      </c>
    </row>
    <row r="56" spans="1:6" ht="15">
      <c r="A56" s="22">
        <v>48</v>
      </c>
      <c r="B56" s="111" t="s">
        <v>67</v>
      </c>
      <c r="C56" s="112" t="s">
        <v>68</v>
      </c>
      <c r="D56" s="46">
        <v>0</v>
      </c>
      <c r="E56" s="46">
        <v>0</v>
      </c>
      <c r="F56" s="21">
        <f t="shared" si="1"/>
        <v>0</v>
      </c>
    </row>
    <row r="57" spans="1:6" ht="15">
      <c r="A57" s="20">
        <v>49</v>
      </c>
      <c r="B57" s="111" t="s">
        <v>131</v>
      </c>
      <c r="C57" s="112" t="s">
        <v>132</v>
      </c>
      <c r="D57" s="46">
        <v>0</v>
      </c>
      <c r="E57" s="46">
        <v>0</v>
      </c>
      <c r="F57" s="21">
        <f t="shared" si="1"/>
        <v>0</v>
      </c>
    </row>
    <row r="58" spans="1:6" ht="15">
      <c r="A58" s="22">
        <v>50</v>
      </c>
      <c r="B58" s="111" t="s">
        <v>165</v>
      </c>
      <c r="C58" s="112" t="s">
        <v>166</v>
      </c>
      <c r="D58" s="46">
        <v>0</v>
      </c>
      <c r="E58" s="46">
        <v>0</v>
      </c>
      <c r="F58" s="21">
        <f t="shared" si="1"/>
        <v>0</v>
      </c>
    </row>
    <row r="59" spans="1:6" ht="15">
      <c r="A59" s="20">
        <v>51</v>
      </c>
      <c r="B59" s="111" t="s">
        <v>80</v>
      </c>
      <c r="C59" s="112" t="s">
        <v>81</v>
      </c>
      <c r="D59" s="46">
        <v>0</v>
      </c>
      <c r="E59" s="46">
        <v>0</v>
      </c>
      <c r="F59" s="21">
        <f t="shared" si="1"/>
        <v>0</v>
      </c>
    </row>
  </sheetData>
  <sheetProtection/>
  <autoFilter ref="B8:F8">
    <sortState ref="B9:F59">
      <sortCondition descending="1" sortBy="value" ref="F9:F59"/>
    </sortState>
  </autoFilter>
  <mergeCells count="5">
    <mergeCell ref="D7:F7"/>
    <mergeCell ref="D5:E5"/>
    <mergeCell ref="D3:E3"/>
    <mergeCell ref="D2:F2"/>
    <mergeCell ref="D4:F4"/>
  </mergeCells>
  <printOptions/>
  <pageMargins left="0.7" right="0.7" top="0.75" bottom="0.75" header="0.3" footer="0.3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vanSON</dc:creator>
  <cp:keywords/>
  <dc:description/>
  <cp:lastModifiedBy>user</cp:lastModifiedBy>
  <cp:lastPrinted>2019-04-27T14:59:28Z</cp:lastPrinted>
  <dcterms:created xsi:type="dcterms:W3CDTF">2013-03-24T15:13:16Z</dcterms:created>
  <dcterms:modified xsi:type="dcterms:W3CDTF">2019-05-02T19:18:15Z</dcterms:modified>
  <cp:category/>
  <cp:version/>
  <cp:contentType/>
  <cp:contentStatus/>
</cp:coreProperties>
</file>