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Drifts 2020/01_Drifta_tricikli/Drifta_tricikli_3.posms/LAF nosūtīts/"/>
    </mc:Choice>
  </mc:AlternateContent>
  <xr:revisionPtr revIDLastSave="0" documentId="13_ncr:1_{4D5FCEDA-8252-8749-B7E3-9D0876BE07AE}" xr6:coauthVersionLast="36" xr6:coauthVersionMax="36" xr10:uidLastSave="{00000000-0000-0000-0000-000000000000}"/>
  <bookViews>
    <workbookView xWindow="340" yWindow="460" windowWidth="22520" windowHeight="17540" activeTab="4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10" r:id="rId4"/>
    <sheet name="TOTAL" sheetId="21" r:id="rId5"/>
  </sheets>
  <calcPr calcId="181029"/>
</workbook>
</file>

<file path=xl/calcChain.xml><?xml version="1.0" encoding="utf-8"?>
<calcChain xmlns="http://schemas.openxmlformats.org/spreadsheetml/2006/main">
  <c r="M13" i="21" l="1"/>
  <c r="M16" i="21"/>
  <c r="M15" i="21"/>
  <c r="M14" i="21"/>
  <c r="D14" i="21" s="1"/>
  <c r="M23" i="21"/>
  <c r="M24" i="21"/>
  <c r="M52" i="21"/>
  <c r="M25" i="21"/>
  <c r="D25" i="21" s="1"/>
  <c r="M22" i="21"/>
  <c r="M56" i="21"/>
  <c r="D56" i="21" s="1"/>
  <c r="M33" i="21"/>
  <c r="M38" i="21"/>
  <c r="D38" i="21" s="1"/>
  <c r="M34" i="21"/>
  <c r="M46" i="21"/>
  <c r="D46" i="21" s="1"/>
  <c r="M58" i="21"/>
  <c r="M35" i="21"/>
  <c r="D35" i="21" s="1"/>
  <c r="M36" i="21"/>
  <c r="M62" i="21"/>
  <c r="D62" i="21" s="1"/>
  <c r="M63" i="21"/>
  <c r="M41" i="21"/>
  <c r="D41" i="21" s="1"/>
  <c r="M47" i="21"/>
  <c r="M48" i="21"/>
  <c r="D48" i="21" s="1"/>
  <c r="M49" i="21"/>
  <c r="M69" i="21"/>
  <c r="D69" i="21" s="1"/>
  <c r="M79" i="21"/>
  <c r="M81" i="21"/>
  <c r="D81" i="21" s="1"/>
  <c r="M50" i="21"/>
  <c r="M51" i="21"/>
  <c r="D51" i="21" s="1"/>
  <c r="M82" i="21"/>
  <c r="M83" i="21"/>
  <c r="D83" i="21" s="1"/>
  <c r="M84" i="21"/>
  <c r="M85" i="21"/>
  <c r="D85" i="21" s="1"/>
  <c r="M86" i="21"/>
  <c r="D86" i="21" s="1"/>
  <c r="M87" i="21"/>
  <c r="D87" i="21" s="1"/>
  <c r="D79" i="21"/>
  <c r="D50" i="21"/>
  <c r="D82" i="21"/>
  <c r="F32" i="10"/>
  <c r="E32" i="10"/>
  <c r="D22" i="21"/>
  <c r="D33" i="21"/>
  <c r="D34" i="21"/>
  <c r="D58" i="21"/>
  <c r="D36" i="21"/>
  <c r="D63" i="21"/>
  <c r="D47" i="21"/>
  <c r="D49" i="21"/>
  <c r="D84" i="21"/>
  <c r="D17" i="21"/>
  <c r="D18" i="21"/>
  <c r="D19" i="21"/>
  <c r="D20" i="21"/>
  <c r="D21" i="21"/>
  <c r="D16" i="21"/>
  <c r="D15" i="21"/>
  <c r="D26" i="21"/>
  <c r="D27" i="21"/>
  <c r="D28" i="21"/>
  <c r="D23" i="21"/>
  <c r="D29" i="21"/>
  <c r="D24" i="21"/>
  <c r="D30" i="21"/>
  <c r="D31" i="21"/>
  <c r="D32" i="21"/>
  <c r="D37" i="21"/>
  <c r="D39" i="21"/>
  <c r="D40" i="21"/>
  <c r="D42" i="21"/>
  <c r="D43" i="21"/>
  <c r="D44" i="21"/>
  <c r="D45" i="21"/>
  <c r="D53" i="21"/>
  <c r="D54" i="21"/>
  <c r="D55" i="21"/>
  <c r="D57" i="21"/>
  <c r="D52" i="21"/>
  <c r="D59" i="21"/>
  <c r="D60" i="21"/>
  <c r="D61" i="21"/>
  <c r="D64" i="21"/>
  <c r="D65" i="21"/>
  <c r="D66" i="21"/>
  <c r="D67" i="21"/>
  <c r="D68" i="21"/>
  <c r="D70" i="21"/>
  <c r="D71" i="21"/>
  <c r="D72" i="21"/>
  <c r="D73" i="21"/>
  <c r="D74" i="21"/>
  <c r="D75" i="21"/>
  <c r="D76" i="21"/>
  <c r="D77" i="21"/>
  <c r="D78" i="21"/>
  <c r="D80" i="21"/>
  <c r="D13" i="21"/>
  <c r="J11" i="7" l="1"/>
  <c r="J15" i="7"/>
  <c r="J40" i="7"/>
  <c r="J27" i="7"/>
  <c r="J36" i="7"/>
  <c r="J23" i="7"/>
  <c r="J35" i="7"/>
  <c r="J22" i="7"/>
  <c r="J44" i="7"/>
  <c r="J37" i="7"/>
  <c r="J24" i="7"/>
  <c r="J33" i="7"/>
  <c r="J20" i="7"/>
  <c r="J32" i="7"/>
  <c r="J19" i="7"/>
  <c r="J34" i="7"/>
  <c r="J21" i="7"/>
  <c r="J43" i="7"/>
  <c r="J30" i="7"/>
  <c r="J17" i="7"/>
  <c r="J42" i="7"/>
  <c r="J29" i="7"/>
  <c r="J16" i="7"/>
  <c r="J41" i="7"/>
  <c r="J28" i="7"/>
  <c r="J31" i="7"/>
  <c r="J18" i="7"/>
  <c r="J14" i="7"/>
  <c r="J39" i="7"/>
  <c r="J26" i="7"/>
  <c r="J13" i="7"/>
  <c r="J38" i="7"/>
  <c r="J25" i="7"/>
  <c r="J12" i="7"/>
  <c r="Z28" i="10"/>
  <c r="AA20" i="10"/>
  <c r="AA17" i="10"/>
  <c r="AA16" i="10"/>
  <c r="AA21" i="10"/>
  <c r="Z13" i="10"/>
  <c r="Z17" i="10"/>
  <c r="AA30" i="10"/>
  <c r="AA28" i="10"/>
  <c r="Z23" i="10"/>
  <c r="Z27" i="10"/>
  <c r="Z21" i="10"/>
  <c r="Z14" i="10"/>
  <c r="AA27" i="10"/>
  <c r="AA24" i="10"/>
  <c r="AA34" i="10"/>
  <c r="AA31" i="10"/>
  <c r="Z10" i="10"/>
  <c r="Z20" i="10"/>
  <c r="AA35" i="10"/>
  <c r="AA23" i="10"/>
  <c r="Z24" i="10"/>
  <c r="Z16" i="10"/>
  <c r="Z34" i="10"/>
  <c r="Z31" i="10"/>
  <c r="Z30" i="10"/>
  <c r="Z35" i="10"/>
  <c r="Z9" i="10"/>
  <c r="AA9" i="10"/>
  <c r="AA14" i="10"/>
  <c r="AA13" i="10"/>
  <c r="AA10" i="10"/>
  <c r="B34" i="10"/>
  <c r="B13" i="10"/>
  <c r="C17" i="10"/>
  <c r="B31" i="10"/>
  <c r="C35" i="10"/>
  <c r="B30" i="10"/>
  <c r="B21" i="10"/>
  <c r="B14" i="10"/>
  <c r="B28" i="10"/>
  <c r="B10" i="10"/>
  <c r="B27" i="10"/>
  <c r="C27" i="10"/>
  <c r="B16" i="10"/>
  <c r="C30" i="10"/>
  <c r="B20" i="10"/>
  <c r="B23" i="10"/>
  <c r="C14" i="10"/>
  <c r="B9" i="10"/>
  <c r="C34" i="10"/>
  <c r="C21" i="10"/>
  <c r="C24" i="10"/>
  <c r="B24" i="10"/>
  <c r="C20" i="10"/>
  <c r="C9" i="10"/>
  <c r="C13" i="10"/>
  <c r="C16" i="10"/>
  <c r="C10" i="10"/>
  <c r="B35" i="10"/>
  <c r="B17" i="10"/>
  <c r="C28" i="10"/>
  <c r="C31" i="10"/>
  <c r="C23" i="10"/>
</calcChain>
</file>

<file path=xl/sharedStrings.xml><?xml version="1.0" encoding="utf-8"?>
<sst xmlns="http://schemas.openxmlformats.org/spreadsheetml/2006/main" count="349" uniqueCount="144">
  <si>
    <t>Vārds, Uzvārds</t>
  </si>
  <si>
    <t>WOLFTTRIKE® DRIFTA HALLE, RĪGA</t>
  </si>
  <si>
    <t>Starta nr.</t>
  </si>
  <si>
    <t>Valsts</t>
  </si>
  <si>
    <t>Nr.p.k.</t>
  </si>
  <si>
    <t>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</si>
  <si>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</si>
  <si>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</si>
  <si>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</si>
  <si>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</si>
  <si>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</si>
  <si>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</si>
  <si>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</si>
  <si>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</si>
  <si>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</si>
  <si>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</si>
  <si>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</si>
  <si>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</si>
  <si>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</si>
  <si>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</si>
  <si>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</si>
  <si>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</si>
  <si>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</si>
  <si>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</si>
  <si>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</si>
  <si>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</si>
  <si>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</si>
  <si>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</si>
  <si>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</si>
  <si>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WOLFTRIKE® DRIFTA KAUSS</t>
  </si>
  <si>
    <t>TOP 32</t>
  </si>
  <si>
    <t>LABĀKAIS K</t>
  </si>
  <si>
    <t>KVALIFIKĀCIJAS BRAUCIENS 1</t>
  </si>
  <si>
    <t xml:space="preserve"> KVALIFIKĀCIJAS BRAUCIENS 2</t>
  </si>
  <si>
    <t>START NR.</t>
  </si>
  <si>
    <t>Constant</t>
  </si>
  <si>
    <t>Duplct finder</t>
  </si>
  <si>
    <t>ARMANDS SVIĶIS</t>
  </si>
  <si>
    <t>LV</t>
  </si>
  <si>
    <t>JURIS JEVDOKIMOVS</t>
  </si>
  <si>
    <t>KRISTAPS KURMIS</t>
  </si>
  <si>
    <t>KERIJS STAŠKEVIČS</t>
  </si>
  <si>
    <t>DĀVIS DIRNENS</t>
  </si>
  <si>
    <t>PRO KLASE</t>
  </si>
  <si>
    <t>AGRIS KUBULIŅŠ</t>
  </si>
  <si>
    <t>DĀVIS KALNIŅŠ</t>
  </si>
  <si>
    <t>3. POSMS</t>
  </si>
  <si>
    <t>WOLFTRIKE® DRIFTA KAUSA 3.POSMS</t>
  </si>
  <si>
    <t>12.07.2020</t>
  </si>
  <si>
    <t>12.07.2020, RĪGA</t>
  </si>
  <si>
    <t>HARIJS LABARĒVIČS</t>
  </si>
  <si>
    <t>PĒTERIS OBORENKO</t>
  </si>
  <si>
    <t>HAROLD VALDMA</t>
  </si>
  <si>
    <t>JORDAN VALDMA</t>
  </si>
  <si>
    <t>KASPAR KASIK</t>
  </si>
  <si>
    <t>EGIDIJS SIKSNA</t>
  </si>
  <si>
    <t>EDGARS GRIGORJEVS</t>
  </si>
  <si>
    <t>JĀNIS SUHANS</t>
  </si>
  <si>
    <t>REINIS KAUFMANIS</t>
  </si>
  <si>
    <t>NILS KAUFMANIS</t>
  </si>
  <si>
    <t>EDVARDS ROMANS</t>
  </si>
  <si>
    <t>RINALDS ŌLŠEVSKIS</t>
  </si>
  <si>
    <t>DANIELS DUNSKIS</t>
  </si>
  <si>
    <t>DOMINIKS BERGMANIS</t>
  </si>
  <si>
    <t>NIKOLASS BERTĀNS</t>
  </si>
  <si>
    <t>KRISTIĀNS LAPUHA</t>
  </si>
  <si>
    <t>VIESTURS LEITIS</t>
  </si>
  <si>
    <t>ANDRIS ALEKSEJEVS</t>
  </si>
  <si>
    <t>ELMĀRS LAUSKIS</t>
  </si>
  <si>
    <t>JĀNIS BOĻBANS</t>
  </si>
  <si>
    <t>CARL MARTIN JOGEDA</t>
  </si>
  <si>
    <t>PĒTERIS DĀVIS</t>
  </si>
  <si>
    <t>JORENS JUNKULIS</t>
  </si>
  <si>
    <t>ULAMS MAZULIS</t>
  </si>
  <si>
    <t>ANDRIS JAKIMENKO</t>
  </si>
  <si>
    <t>JĀNIS ZVIEDRIS</t>
  </si>
  <si>
    <t>ROLANDS KORSAKS</t>
  </si>
  <si>
    <t>EE</t>
  </si>
  <si>
    <t>12.07.2020 plkst. 16:45</t>
  </si>
  <si>
    <t>12.07.2020 plkst. 19:30</t>
  </si>
  <si>
    <t>KOPVĒRTĒJUMA REZULTĀTI</t>
  </si>
  <si>
    <t>1.POSMS</t>
  </si>
  <si>
    <t>2.POSMS</t>
  </si>
  <si>
    <t>09.02.2020, RĪGA</t>
  </si>
  <si>
    <t>08.03.2020, RĪGA</t>
  </si>
  <si>
    <t>NR.P.K.</t>
  </si>
  <si>
    <t>VĀRDS, UZVĀRDS</t>
  </si>
  <si>
    <t>KVALIFIKĀCIJA
KAUSS</t>
  </si>
  <si>
    <t>VALTERS ZVIEDRIS</t>
  </si>
  <si>
    <t>KRISTAPS MELNACIS</t>
  </si>
  <si>
    <t>REGNĀRS MOZGA - KĻAVIŅŠ</t>
  </si>
  <si>
    <t>ALEKSS JERŠOVS</t>
  </si>
  <si>
    <t>KASPARS SVĪKULIS</t>
  </si>
  <si>
    <t>OSKARS KOZLOVSKIS</t>
  </si>
  <si>
    <t>STEVENS MUIŽNIEKS</t>
  </si>
  <si>
    <t>IMANTS BITMETS</t>
  </si>
  <si>
    <t>EVA IEVIŅA</t>
  </si>
  <si>
    <t>TOMS OZOLS</t>
  </si>
  <si>
    <t xml:space="preserve">VIESTURS OZOLS </t>
  </si>
  <si>
    <t>ĒRIKS ULASS</t>
  </si>
  <si>
    <t>KRISTAPS INTENBERGS</t>
  </si>
  <si>
    <t>DMITRIJS ZURAVĻOVS</t>
  </si>
  <si>
    <t>EDGARS SPRIDZĀNS</t>
  </si>
  <si>
    <t>GARIJS ROŽKALNS</t>
  </si>
  <si>
    <t>ATIS ULPE</t>
  </si>
  <si>
    <t>ARTŪRS DUBROVSKIS</t>
  </si>
  <si>
    <t>IVARS SEŅKĀNS</t>
  </si>
  <si>
    <t>ŽANS KLAVE</t>
  </si>
  <si>
    <t>MATĪSS MAZULIS</t>
  </si>
  <si>
    <t>MIKUS SVIKULIS</t>
  </si>
  <si>
    <t>ARTŪRS BLEIVE</t>
  </si>
  <si>
    <t>DĀVIS MANGALIS</t>
  </si>
  <si>
    <t>GINTS ARTMANIS</t>
  </si>
  <si>
    <t>GINTS INTS JANSONS</t>
  </si>
  <si>
    <t>EGĪLS LIEPNIEKS</t>
  </si>
  <si>
    <t>ARMANDS ITKEČS</t>
  </si>
  <si>
    <t>MĀRTIŅŠ OTO</t>
  </si>
  <si>
    <t>ARTŪRS RIEKA</t>
  </si>
  <si>
    <t>ARTŪRS VIRBULIS</t>
  </si>
  <si>
    <t>ALEKSANDERS JEVDOKIMENKO</t>
  </si>
  <si>
    <t>PĒTERIS KESIERS</t>
  </si>
  <si>
    <t>TOMASS RUNKOVSKIS</t>
  </si>
  <si>
    <t>RAIMONDS PUTNS</t>
  </si>
  <si>
    <t>DĀVIS GRĪNBERGS</t>
  </si>
  <si>
    <t>DĀNIELS KALNIŅŠ</t>
  </si>
  <si>
    <t>LINDA KALNIŅA</t>
  </si>
  <si>
    <t>DANA ISAROVA</t>
  </si>
  <si>
    <t>GITA TREČAKA</t>
  </si>
  <si>
    <t>ALEKSANDR KAZAK</t>
  </si>
  <si>
    <t>KVALIFIKĀCIJA 1</t>
  </si>
  <si>
    <t>FINĀLS 1</t>
  </si>
  <si>
    <t>KOPVĒRTĒJUMS 1</t>
  </si>
  <si>
    <t>KVALIFIKĀCIJA 2</t>
  </si>
  <si>
    <t>FINĀLS 2</t>
  </si>
  <si>
    <t>KOPVĒRTĒJUMS 2</t>
  </si>
  <si>
    <t>KVALIFIKĀCIJA 3</t>
  </si>
  <si>
    <t>FINĀLS 3</t>
  </si>
  <si>
    <t>KOPVĒRTĒJUMS 3</t>
  </si>
  <si>
    <t>3.POSMS</t>
  </si>
  <si>
    <t>RINALDS OĻŠEVSKIS</t>
  </si>
  <si>
    <t>1st</t>
  </si>
  <si>
    <t>2nd</t>
  </si>
  <si>
    <t>3rd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</si>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</sst>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7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/>
    <xf numFmtId="165" fontId="6" fillId="0" borderId="0" xfId="0" applyNumberFormat="1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2" fillId="5" borderId="5" xfId="0" applyNumberFormat="1" applyFont="1" applyFill="1" applyBorder="1" applyAlignment="1">
      <alignment horizontal="left"/>
    </xf>
    <xf numFmtId="16" fontId="12" fillId="5" borderId="21" xfId="0" applyNumberFormat="1" applyFont="1" applyFill="1" applyBorder="1" applyAlignment="1">
      <alignment horizontal="left"/>
    </xf>
    <xf numFmtId="16" fontId="11" fillId="6" borderId="22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27" xfId="0" applyFont="1" applyFill="1" applyBorder="1"/>
    <xf numFmtId="0" fontId="4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0" borderId="9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2" borderId="1" xfId="0" applyFont="1" applyFill="1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5" fillId="0" borderId="0" xfId="0" applyFont="1"/>
    <xf numFmtId="164" fontId="9" fillId="0" borderId="0" xfId="0" applyNumberFormat="1" applyFont="1" applyFill="1" applyAlignment="1"/>
    <xf numFmtId="0" fontId="1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2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164" fontId="6" fillId="0" borderId="0" xfId="0" applyNumberFormat="1" applyFont="1" applyFill="1" applyAlignment="1"/>
    <xf numFmtId="0" fontId="17" fillId="0" borderId="1" xfId="0" applyFont="1" applyBorder="1"/>
    <xf numFmtId="0" fontId="17" fillId="0" borderId="11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7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9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28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16" xfId="0" applyFont="1" applyBorder="1" applyAlignment="1">
      <alignment horizontal="center"/>
    </xf>
    <xf numFmtId="0" fontId="6" fillId="0" borderId="10" xfId="0" applyFont="1" applyBorder="1"/>
    <xf numFmtId="0" fontId="6" fillId="0" borderId="18" xfId="0" applyFont="1" applyBorder="1"/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7" fillId="0" borderId="28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</cellXfs>
  <cellStyles count="3">
    <cellStyle name="Excel Built-in Normal" xfId="1" xr:uid="{00000000-0005-0000-0000-000000000000}"/>
    <cellStyle name="Normal" xfId="0" builtinId="0"/>
    <cellStyle name="Normal 9" xfId="2" xr:uid="{D97E69E2-BEDA-0042-914B-5309F355E73D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63499</xdr:colOff>
      <xdr:row>1</xdr:row>
      <xdr:rowOff>177801</xdr:rowOff>
    </xdr:from>
    <xdr:to>
      <xdr:col>4</xdr:col>
      <xdr:colOff>977898</xdr:colOff>
      <xdr:row>7</xdr:row>
      <xdr:rowOff>101601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66B4D17-EBC2-D64A-BE26-7C9D2A3F356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4902199" y="241301"/>
          <a:ext cx="914399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165100</xdr:colOff>
      <xdr:row>3</xdr:row>
      <xdr:rowOff>605</xdr:rowOff>
    </xdr:from>
    <xdr:to>
      <xdr:col>3</xdr:col>
      <xdr:colOff>127000</xdr:colOff>
      <xdr:row>7</xdr:row>
      <xdr:rowOff>88900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432405"/>
          <a:ext cx="1968500" cy="74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457201</xdr:colOff>
      <xdr:row>1</xdr:row>
      <xdr:rowOff>190500</xdr:rowOff>
    </xdr:from>
    <xdr:to>
      <xdr:col>6</xdr:col>
      <xdr:colOff>685799</xdr:colOff>
      <xdr:row>7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F966AE-4DB5-794F-A036-ABBB0B48F6E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5130801" y="254000"/>
          <a:ext cx="914398" cy="965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25401</xdr:rowOff>
    </xdr:from>
    <xdr:to>
      <xdr:col>3</xdr:col>
      <xdr:colOff>342900</xdr:colOff>
      <xdr:row>6</xdr:row>
      <xdr:rowOff>177801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0" y="355601"/>
          <a:ext cx="1803400" cy="711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19097</xdr:colOff>
      <xdr:row>0</xdr:row>
      <xdr:rowOff>41275</xdr:rowOff>
    </xdr:from>
    <xdr:to>
      <xdr:col>17</xdr:col>
      <xdr:colOff>968375</xdr:colOff>
      <xdr:row>4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DEC090-19FF-4D41-95AD-5FC02454A59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9909222" y="41275"/>
          <a:ext cx="949278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508000</xdr:colOff>
      <xdr:row>0</xdr:row>
      <xdr:rowOff>31750</xdr:rowOff>
    </xdr:from>
    <xdr:to>
      <xdr:col>12</xdr:col>
      <xdr:colOff>0</xdr:colOff>
      <xdr:row>4</xdr:row>
      <xdr:rowOff>190501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C656BE-696D-594F-ABFE-E34429E5147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4826000" y="31750"/>
          <a:ext cx="2603500" cy="1000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1</xdr:row>
      <xdr:rowOff>63500</xdr:rowOff>
    </xdr:from>
    <xdr:to>
      <xdr:col>6</xdr:col>
      <xdr:colOff>152400</xdr:colOff>
      <xdr:row>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A3D6A1-4E2E-534A-90D8-E258892A409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5511800" y="127000"/>
          <a:ext cx="1054100" cy="1041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</xdr:row>
      <xdr:rowOff>177801</xdr:rowOff>
    </xdr:from>
    <xdr:to>
      <xdr:col>2</xdr:col>
      <xdr:colOff>1130300</xdr:colOff>
      <xdr:row>7</xdr:row>
      <xdr:rowOff>25401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327456-FA59-0F45-9912-065E0DB3F89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8100" y="241301"/>
          <a:ext cx="20320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10:E59" totalsRowShown="0" headerRowDxfId="28" dataDxfId="27">
  <autoFilter ref="B10:E59" xr:uid="{545AD78E-99EE-5B40-9B2A-99DF9BD64582}"/>
  <sortState ref="B11:E59">
    <sortCondition ref="C10:C59"/>
  </sortState>
  <tableColumns count="4">
    <tableColumn id="1" xr3:uid="{AC4AC935-F7FF-8446-8030-ECED817D43D1}" name="Nr.p.k." dataDxfId="26"/>
    <tableColumn id="2" xr3:uid="{0396FD18-74A2-4841-80E5-45D484E01FA0}" name="Starta nr." dataDxfId="25">
      <calculatedColumnFormula>#REF!</calculatedColumnFormula>
    </tableColumn>
    <tableColumn id="3" xr3:uid="{0B0A2731-EA47-3944-81E9-50581E5BB7BC}" name="Vārds, Uzvārds" dataDxfId="24">
      <calculatedColumnFormula>#REF!</calculatedColumnFormula>
    </tableColumn>
    <tableColumn id="4" xr3:uid="{5BD340EF-1D08-9E48-ACD5-2C85F65E6BC8}" name="Valsts" dataDxfId="23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44" totalsRowShown="0" headerRowDxfId="22" dataDxfId="21">
  <autoFilter ref="B10:G44" xr:uid="{21383676-882F-CE40-BD06-CF9CFCDA117D}"/>
  <sortState ref="B11:G44">
    <sortCondition descending="1" ref="G10:G44"/>
  </sortState>
  <tableColumns count="6">
    <tableColumn id="1" xr3:uid="{3542E0A0-A8B9-3E40-B243-532A7D791282}" name="Nr.p.k." dataDxfId="20"/>
    <tableColumn id="2" xr3:uid="{7116605A-2395-CB49-B540-1213EDD0A90B}" name="Starta nr." dataDxfId="19"/>
    <tableColumn id="3" xr3:uid="{21F644C2-108A-A74D-9A61-EBC7104B3A2E}" name="Vārds, Uzvārds" dataDxfId="18"/>
    <tableColumn id="4" xr3:uid="{598A6E3D-AD6F-5948-AACB-FAC26600491A}" name="K1" dataDxfId="17"/>
    <tableColumn id="11" xr3:uid="{2C028496-7B1B-1A4C-A4DB-8CA1C0B6C370}" name="K2" dataDxfId="16"/>
    <tableColumn id="12" xr3:uid="{B89CA9C8-0AFD-F048-AD3F-BC80350591DB}" name="LABĀKAIS K" dataDxfId="1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3B4751-B8AB-BA4C-A7AF-06E7C45D3EF3}" name="Table5" displayName="Table5" ref="B12:M87" totalsRowShown="0" dataDxfId="14">
  <autoFilter ref="B12:M87" xr:uid="{8A6EA4C5-2B1D-CA44-A5FD-74D32DC4E477}"/>
  <sortState ref="B13:M87">
    <sortCondition descending="1" ref="D12:D87"/>
  </sortState>
  <tableColumns count="12">
    <tableColumn id="1" xr3:uid="{806E8906-6163-A040-B9C8-F24EF1E19295}" name="NR.P.K." dataDxfId="13"/>
    <tableColumn id="3" xr3:uid="{C6B0C0E0-823E-4441-9846-34EEC4785926}" name="VĀRDS, UZVĀRDS" dataDxfId="12"/>
    <tableColumn id="4" xr3:uid="{4AD10592-132F-5A4E-9874-E5EBAA3D1078}" name="KVALIFIKĀCIJA_x000a_KAUSS" dataDxfId="11">
      <calculatedColumnFormula>Table5[[#This Row],[KOPVĒRTĒJUMS 1]]+Table5[[#This Row],[KOPVĒRTĒJUMS 2]]+Table5[[#This Row],[KOPVĒRTĒJUMS 3]]</calculatedColumnFormula>
    </tableColumn>
    <tableColumn id="5" xr3:uid="{CE980EEE-85EC-A346-8C58-DEF98445C9C1}" name="KVALIFIKĀCIJA 1" dataDxfId="10"/>
    <tableColumn id="6" xr3:uid="{2A1B34C4-4AC4-614F-A770-D2ACDB2187A1}" name="FINĀLS 1" dataDxfId="9"/>
    <tableColumn id="7" xr3:uid="{DA24F421-2717-784D-9FDE-F3A87DE9620A}" name="KOPVĒRTĒJUMS 1" dataDxfId="8"/>
    <tableColumn id="12" xr3:uid="{8F09F3C2-78A6-014C-AE37-2F67D9597ABE}" name="KVALIFIKĀCIJA 2" dataDxfId="3"/>
    <tableColumn id="11" xr3:uid="{6A733DA2-10EF-9E42-855C-B9931FEA57AF}" name="FINĀLS 2" dataDxfId="4"/>
    <tableColumn id="2" xr3:uid="{AD4C1B65-24FD-D94E-BDDC-5FB169496F84}" name="KOPVĒRTĒJUMS 2" dataDxfId="5"/>
    <tableColumn id="8" xr3:uid="{F5DC0C8D-957C-0846-88C8-03029268E365}" name="KVALIFIKĀCIJA 3" dataDxfId="7"/>
    <tableColumn id="9" xr3:uid="{45663E84-65E9-B44A-9388-92FD2C9BACF2}" name="FINĀLS 3" dataDxfId="6"/>
    <tableColumn id="10" xr3:uid="{5F33C702-4C1C-F14B-A7E7-ECC5871D7D19}" name="KOPVĒRTĒJUMS 3" dataDxfId="0">
      <calculatedColumnFormula>Table5[[#This Row],[KVALIFIKĀCIJA 3]]+Table5[[#This Row],[FINĀLS 3]]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B1:E80"/>
  <sheetViews>
    <sheetView topLeftCell="A9" workbookViewId="0">
      <selection activeCell="G24" sqref="G24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6" t="s">
        <v>47</v>
      </c>
    </row>
    <row r="3" spans="2:5" ht="8" customHeight="1" x14ac:dyDescent="0.2">
      <c r="D3" s="3"/>
    </row>
    <row r="4" spans="2:5" ht="15" customHeight="1" x14ac:dyDescent="0.2">
      <c r="D4" s="7" t="s">
        <v>1</v>
      </c>
    </row>
    <row r="5" spans="2:5" x14ac:dyDescent="0.2">
      <c r="D5" s="10" t="s">
        <v>48</v>
      </c>
    </row>
    <row r="6" spans="2:5" ht="6" customHeight="1" x14ac:dyDescent="0.2">
      <c r="D6" s="3"/>
    </row>
    <row r="7" spans="2:5" ht="16" x14ac:dyDescent="0.2">
      <c r="D7" s="34" t="s">
        <v>5</v>
      </c>
    </row>
    <row r="8" spans="2:5" ht="17" customHeight="1" x14ac:dyDescent="0.2">
      <c r="D8" s="5" t="s">
        <v>43</v>
      </c>
    </row>
    <row r="9" spans="2:5" ht="8" customHeight="1" x14ac:dyDescent="0.2">
      <c r="D9" s="5"/>
    </row>
    <row r="10" spans="2:5" s="4" customFormat="1" ht="23" customHeight="1" x14ac:dyDescent="0.2">
      <c r="B10" s="77" t="s">
        <v>4</v>
      </c>
      <c r="C10" s="77" t="s">
        <v>2</v>
      </c>
      <c r="D10" s="77" t="s">
        <v>0</v>
      </c>
      <c r="E10" s="77" t="s">
        <v>3</v>
      </c>
    </row>
    <row r="11" spans="2:5" x14ac:dyDescent="0.2">
      <c r="B11" s="113">
        <v>1</v>
      </c>
      <c r="C11" s="114">
        <v>1</v>
      </c>
      <c r="D11" s="112" t="s">
        <v>69</v>
      </c>
      <c r="E11" s="115" t="s">
        <v>38</v>
      </c>
    </row>
    <row r="12" spans="2:5" x14ac:dyDescent="0.2">
      <c r="B12" s="113">
        <v>2</v>
      </c>
      <c r="C12" s="114">
        <v>2</v>
      </c>
      <c r="D12" s="112" t="s">
        <v>73</v>
      </c>
      <c r="E12" s="115" t="s">
        <v>38</v>
      </c>
    </row>
    <row r="13" spans="2:5" x14ac:dyDescent="0.2">
      <c r="B13" s="113">
        <v>3</v>
      </c>
      <c r="C13" s="116">
        <v>3</v>
      </c>
      <c r="D13" s="99" t="s">
        <v>65</v>
      </c>
      <c r="E13" s="115" t="s">
        <v>38</v>
      </c>
    </row>
    <row r="14" spans="2:5" x14ac:dyDescent="0.2">
      <c r="B14" s="113">
        <v>4</v>
      </c>
      <c r="C14" s="114">
        <v>4</v>
      </c>
      <c r="D14" s="99" t="s">
        <v>44</v>
      </c>
      <c r="E14" s="115" t="s">
        <v>38</v>
      </c>
    </row>
    <row r="15" spans="2:5" x14ac:dyDescent="0.2">
      <c r="B15" s="113">
        <v>5</v>
      </c>
      <c r="C15" s="114">
        <v>5</v>
      </c>
      <c r="D15" s="112" t="s">
        <v>41</v>
      </c>
      <c r="E15" s="115" t="s">
        <v>38</v>
      </c>
    </row>
    <row r="16" spans="2:5" x14ac:dyDescent="0.2">
      <c r="B16" s="113">
        <v>6</v>
      </c>
      <c r="C16" s="114">
        <v>6</v>
      </c>
      <c r="D16" s="99" t="s">
        <v>60</v>
      </c>
      <c r="E16" s="115" t="s">
        <v>38</v>
      </c>
    </row>
    <row r="17" spans="2:5" x14ac:dyDescent="0.2">
      <c r="B17" s="113">
        <v>7</v>
      </c>
      <c r="C17" s="114">
        <v>7</v>
      </c>
      <c r="D17" s="112" t="s">
        <v>50</v>
      </c>
      <c r="E17" s="115" t="s">
        <v>38</v>
      </c>
    </row>
    <row r="18" spans="2:5" x14ac:dyDescent="0.2">
      <c r="B18" s="113">
        <v>8</v>
      </c>
      <c r="C18" s="114">
        <v>8</v>
      </c>
      <c r="D18" s="112" t="s">
        <v>66</v>
      </c>
      <c r="E18" s="115" t="s">
        <v>38</v>
      </c>
    </row>
    <row r="19" spans="2:5" x14ac:dyDescent="0.2">
      <c r="B19" s="113">
        <v>9</v>
      </c>
      <c r="C19" s="114">
        <v>9</v>
      </c>
      <c r="D19" s="99" t="s">
        <v>37</v>
      </c>
      <c r="E19" s="115" t="s">
        <v>38</v>
      </c>
    </row>
    <row r="20" spans="2:5" x14ac:dyDescent="0.2">
      <c r="B20" s="113">
        <v>10</v>
      </c>
      <c r="C20" s="114">
        <v>10</v>
      </c>
      <c r="D20" s="99" t="s">
        <v>54</v>
      </c>
      <c r="E20" s="115" t="s">
        <v>77</v>
      </c>
    </row>
    <row r="21" spans="2:5" x14ac:dyDescent="0.2">
      <c r="B21" s="113">
        <v>11</v>
      </c>
      <c r="C21" s="114">
        <v>11</v>
      </c>
      <c r="D21" s="112" t="s">
        <v>70</v>
      </c>
      <c r="E21" s="115" t="s">
        <v>77</v>
      </c>
    </row>
    <row r="22" spans="2:5" x14ac:dyDescent="0.2">
      <c r="B22" s="113">
        <v>12</v>
      </c>
      <c r="C22" s="114">
        <v>12</v>
      </c>
      <c r="D22" s="112" t="s">
        <v>64</v>
      </c>
      <c r="E22" s="115" t="s">
        <v>38</v>
      </c>
    </row>
    <row r="23" spans="2:5" x14ac:dyDescent="0.2">
      <c r="B23" s="113">
        <v>13</v>
      </c>
      <c r="C23" s="114">
        <v>13</v>
      </c>
      <c r="D23" s="112" t="s">
        <v>55</v>
      </c>
      <c r="E23" s="115" t="s">
        <v>38</v>
      </c>
    </row>
    <row r="24" spans="2:5" x14ac:dyDescent="0.2">
      <c r="B24" s="113">
        <v>14</v>
      </c>
      <c r="C24" s="114">
        <v>14</v>
      </c>
      <c r="D24" s="99" t="s">
        <v>75</v>
      </c>
      <c r="E24" s="115" t="s">
        <v>38</v>
      </c>
    </row>
    <row r="25" spans="2:5" x14ac:dyDescent="0.2">
      <c r="B25" s="113">
        <v>15</v>
      </c>
      <c r="C25" s="114">
        <v>15</v>
      </c>
      <c r="D25" s="112" t="s">
        <v>39</v>
      </c>
      <c r="E25" s="115" t="s">
        <v>38</v>
      </c>
    </row>
    <row r="26" spans="2:5" x14ac:dyDescent="0.2">
      <c r="B26" s="113">
        <v>16</v>
      </c>
      <c r="C26" s="114">
        <v>16</v>
      </c>
      <c r="D26" s="99" t="s">
        <v>61</v>
      </c>
      <c r="E26" s="115" t="s">
        <v>38</v>
      </c>
    </row>
    <row r="27" spans="2:5" x14ac:dyDescent="0.2">
      <c r="B27" s="113">
        <v>17</v>
      </c>
      <c r="C27" s="114">
        <v>17</v>
      </c>
      <c r="D27" s="99" t="s">
        <v>52</v>
      </c>
      <c r="E27" s="115" t="s">
        <v>77</v>
      </c>
    </row>
    <row r="28" spans="2:5" x14ac:dyDescent="0.2">
      <c r="B28" s="113">
        <v>18</v>
      </c>
      <c r="C28" s="114">
        <v>18</v>
      </c>
      <c r="D28" s="99" t="s">
        <v>57</v>
      </c>
      <c r="E28" s="115" t="s">
        <v>38</v>
      </c>
    </row>
    <row r="29" spans="2:5" x14ac:dyDescent="0.2">
      <c r="B29" s="113">
        <v>19</v>
      </c>
      <c r="C29" s="114">
        <v>19</v>
      </c>
      <c r="D29" s="99" t="s">
        <v>42</v>
      </c>
      <c r="E29" s="115" t="s">
        <v>38</v>
      </c>
    </row>
    <row r="30" spans="2:5" x14ac:dyDescent="0.2">
      <c r="B30" s="113">
        <v>20</v>
      </c>
      <c r="C30" s="114">
        <v>20</v>
      </c>
      <c r="D30" s="112" t="s">
        <v>67</v>
      </c>
      <c r="E30" s="115" t="s">
        <v>38</v>
      </c>
    </row>
    <row r="31" spans="2:5" x14ac:dyDescent="0.2">
      <c r="B31" s="113">
        <v>21</v>
      </c>
      <c r="C31" s="114">
        <v>21</v>
      </c>
      <c r="D31" s="99" t="s">
        <v>51</v>
      </c>
      <c r="E31" s="115" t="s">
        <v>38</v>
      </c>
    </row>
    <row r="32" spans="2:5" x14ac:dyDescent="0.2">
      <c r="B32" s="113">
        <v>22</v>
      </c>
      <c r="C32" s="114">
        <v>22</v>
      </c>
      <c r="D32" s="99" t="s">
        <v>63</v>
      </c>
      <c r="E32" s="115" t="s">
        <v>38</v>
      </c>
    </row>
    <row r="33" spans="2:5" x14ac:dyDescent="0.2">
      <c r="B33" s="113">
        <v>23</v>
      </c>
      <c r="C33" s="114">
        <v>23</v>
      </c>
      <c r="D33" s="99" t="s">
        <v>53</v>
      </c>
      <c r="E33" s="115" t="s">
        <v>77</v>
      </c>
    </row>
    <row r="34" spans="2:5" x14ac:dyDescent="0.2">
      <c r="B34" s="113">
        <v>24</v>
      </c>
      <c r="C34" s="114">
        <v>24</v>
      </c>
      <c r="D34" s="112" t="s">
        <v>68</v>
      </c>
      <c r="E34" s="115" t="s">
        <v>38</v>
      </c>
    </row>
    <row r="35" spans="2:5" x14ac:dyDescent="0.2">
      <c r="B35" s="113">
        <v>25</v>
      </c>
      <c r="C35" s="114">
        <v>25</v>
      </c>
      <c r="D35" s="112" t="s">
        <v>71</v>
      </c>
      <c r="E35" s="115" t="s">
        <v>38</v>
      </c>
    </row>
    <row r="36" spans="2:5" x14ac:dyDescent="0.2">
      <c r="B36" s="113">
        <v>26</v>
      </c>
      <c r="C36" s="114">
        <v>26</v>
      </c>
      <c r="D36" s="112" t="s">
        <v>62</v>
      </c>
      <c r="E36" s="115" t="s">
        <v>38</v>
      </c>
    </row>
    <row r="37" spans="2:5" x14ac:dyDescent="0.2">
      <c r="B37" s="113">
        <v>27</v>
      </c>
      <c r="C37" s="114">
        <v>27</v>
      </c>
      <c r="D37" s="99" t="s">
        <v>74</v>
      </c>
      <c r="E37" s="115" t="s">
        <v>38</v>
      </c>
    </row>
    <row r="38" spans="2:5" x14ac:dyDescent="0.2">
      <c r="B38" s="113">
        <v>28</v>
      </c>
      <c r="C38" s="114">
        <v>28</v>
      </c>
      <c r="D38" s="99" t="s">
        <v>59</v>
      </c>
      <c r="E38" s="115" t="s">
        <v>38</v>
      </c>
    </row>
    <row r="39" spans="2:5" x14ac:dyDescent="0.2">
      <c r="B39" s="113">
        <v>29</v>
      </c>
      <c r="C39" s="114">
        <v>29</v>
      </c>
      <c r="D39" s="99" t="s">
        <v>72</v>
      </c>
      <c r="E39" s="115" t="s">
        <v>38</v>
      </c>
    </row>
    <row r="40" spans="2:5" x14ac:dyDescent="0.2">
      <c r="B40" s="113">
        <v>30</v>
      </c>
      <c r="C40" s="114">
        <v>30</v>
      </c>
      <c r="D40" s="99" t="s">
        <v>45</v>
      </c>
      <c r="E40" s="115" t="s">
        <v>38</v>
      </c>
    </row>
    <row r="41" spans="2:5" x14ac:dyDescent="0.2">
      <c r="B41" s="113">
        <v>31</v>
      </c>
      <c r="C41" s="114">
        <v>31</v>
      </c>
      <c r="D41" s="99" t="s">
        <v>58</v>
      </c>
      <c r="E41" s="115" t="s">
        <v>38</v>
      </c>
    </row>
    <row r="42" spans="2:5" x14ac:dyDescent="0.2">
      <c r="B42" s="113">
        <v>32</v>
      </c>
      <c r="C42" s="114">
        <v>32</v>
      </c>
      <c r="D42" s="99" t="s">
        <v>40</v>
      </c>
      <c r="E42" s="115" t="s">
        <v>38</v>
      </c>
    </row>
    <row r="43" spans="2:5" x14ac:dyDescent="0.2">
      <c r="B43" s="113">
        <v>33</v>
      </c>
      <c r="C43" s="114">
        <v>35</v>
      </c>
      <c r="D43" s="99" t="s">
        <v>76</v>
      </c>
      <c r="E43" s="115" t="s">
        <v>38</v>
      </c>
    </row>
    <row r="44" spans="2:5" x14ac:dyDescent="0.2">
      <c r="B44" s="113">
        <v>34</v>
      </c>
      <c r="C44" s="114">
        <v>36</v>
      </c>
      <c r="D44" s="99" t="s">
        <v>56</v>
      </c>
      <c r="E44" s="115" t="s">
        <v>38</v>
      </c>
    </row>
    <row r="45" spans="2:5" hidden="1" x14ac:dyDescent="0.2">
      <c r="B45" s="57"/>
      <c r="C45" s="100"/>
      <c r="D45" s="63"/>
    </row>
    <row r="46" spans="2:5" hidden="1" x14ac:dyDescent="0.2">
      <c r="B46" s="57"/>
      <c r="D46" s="14"/>
    </row>
    <row r="47" spans="2:5" hidden="1" x14ac:dyDescent="0.2">
      <c r="B47" s="57"/>
      <c r="D47" s="14"/>
    </row>
    <row r="48" spans="2:5" hidden="1" x14ac:dyDescent="0.2">
      <c r="B48" s="57"/>
      <c r="D48" s="14"/>
    </row>
    <row r="49" spans="2:5" hidden="1" x14ac:dyDescent="0.2">
      <c r="B49" s="57"/>
      <c r="D49" s="14"/>
    </row>
    <row r="50" spans="2:5" hidden="1" x14ac:dyDescent="0.2">
      <c r="B50" s="57"/>
      <c r="D50" s="14"/>
    </row>
    <row r="51" spans="2:5" hidden="1" x14ac:dyDescent="0.2">
      <c r="B51" s="57"/>
      <c r="D51" s="14"/>
    </row>
    <row r="52" spans="2:5" hidden="1" x14ac:dyDescent="0.2">
      <c r="B52" s="57"/>
      <c r="D52" s="14"/>
    </row>
    <row r="53" spans="2:5" hidden="1" x14ac:dyDescent="0.2">
      <c r="B53" s="57"/>
      <c r="D53" s="14"/>
    </row>
    <row r="54" spans="2:5" hidden="1" x14ac:dyDescent="0.2">
      <c r="B54" s="57"/>
      <c r="D54" s="14"/>
    </row>
    <row r="55" spans="2:5" hidden="1" x14ac:dyDescent="0.2">
      <c r="B55" s="57"/>
      <c r="D55" s="14"/>
    </row>
    <row r="56" spans="2:5" hidden="1" x14ac:dyDescent="0.2">
      <c r="B56" s="57"/>
      <c r="D56" s="14"/>
    </row>
    <row r="57" spans="2:5" hidden="1" x14ac:dyDescent="0.2">
      <c r="B57" s="57"/>
      <c r="D57" s="14"/>
    </row>
    <row r="58" spans="2:5" hidden="1" x14ac:dyDescent="0.2">
      <c r="B58" s="57"/>
      <c r="D58" s="14"/>
    </row>
    <row r="59" spans="2:5" hidden="1" x14ac:dyDescent="0.2">
      <c r="B59" s="57"/>
      <c r="D59" s="14"/>
    </row>
    <row r="60" spans="2:5" ht="9" customHeight="1" x14ac:dyDescent="0.2">
      <c r="B60" s="84"/>
    </row>
    <row r="61" spans="2:5" x14ac:dyDescent="0.2">
      <c r="B61" s="84" t="s">
        <v>78</v>
      </c>
      <c r="C61" s="101"/>
      <c r="D61" s="15"/>
    </row>
    <row r="62" spans="2:5" x14ac:dyDescent="0.2">
      <c r="B62" s="16"/>
    </row>
    <row r="63" spans="2:5" x14ac:dyDescent="0.2">
      <c r="B63" s="2" t="s">
        <v>8</v>
      </c>
      <c r="D63" s="18" t="s">
        <v>6</v>
      </c>
      <c r="E63" s="17"/>
    </row>
    <row r="64" spans="2:5" x14ac:dyDescent="0.2">
      <c r="B64" s="2"/>
      <c r="D64" s="2"/>
    </row>
    <row r="65" spans="2:5" x14ac:dyDescent="0.2">
      <c r="B65" s="2"/>
      <c r="D65" s="2"/>
    </row>
    <row r="66" spans="2:5" x14ac:dyDescent="0.2">
      <c r="B66" s="2" t="s">
        <v>7</v>
      </c>
      <c r="D66" s="19" t="s">
        <v>9</v>
      </c>
      <c r="E66" s="17"/>
    </row>
    <row r="69" spans="2:5" x14ac:dyDescent="0.2">
      <c r="B69" s="83"/>
    </row>
    <row r="74" spans="2:5" ht="17" x14ac:dyDescent="0.2">
      <c r="C74" s="8"/>
      <c r="D74" s="8"/>
    </row>
    <row r="75" spans="2:5" x14ac:dyDescent="0.2">
      <c r="C75" s="1"/>
      <c r="D75" s="7"/>
    </row>
    <row r="76" spans="2:5" x14ac:dyDescent="0.2">
      <c r="C76" s="9"/>
      <c r="D76" s="9"/>
    </row>
    <row r="77" spans="2:5" x14ac:dyDescent="0.2">
      <c r="C77" s="11"/>
      <c r="D77" s="11"/>
    </row>
    <row r="78" spans="2:5" x14ac:dyDescent="0.2">
      <c r="C78" s="1"/>
      <c r="D78" s="7"/>
    </row>
    <row r="79" spans="2:5" ht="16" x14ac:dyDescent="0.2">
      <c r="C79" s="35"/>
      <c r="D79" s="35"/>
    </row>
    <row r="80" spans="2:5" ht="16" x14ac:dyDescent="0.2">
      <c r="C80" s="12"/>
      <c r="D80" s="12"/>
    </row>
  </sheetData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58"/>
  <sheetViews>
    <sheetView topLeftCell="A33" workbookViewId="0">
      <pane xSplit="2" topLeftCell="C1" activePane="topRight" state="frozen"/>
      <selection pane="topRight" activeCell="A40" sqref="A40:XFD55"/>
    </sheetView>
  </sheetViews>
  <sheetFormatPr baseColWidth="10" defaultRowHeight="15" x14ac:dyDescent="0.2"/>
  <cols>
    <col min="1" max="1" width="6.1640625" style="1" customWidth="1"/>
    <col min="2" max="2" width="17.5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6" width="8.83203125" style="1" customWidth="1"/>
    <col min="247" max="247" width="6.1640625" style="1" customWidth="1"/>
    <col min="248" max="248" width="18.6640625" style="1" customWidth="1"/>
    <col min="249" max="250" width="8.83203125" style="1" customWidth="1"/>
    <col min="251" max="251" width="10.5" style="1" customWidth="1"/>
    <col min="252" max="253" width="11.5" style="1" customWidth="1"/>
    <col min="254" max="254" width="7.5" style="1" customWidth="1"/>
    <col min="255" max="256" width="8.83203125" style="1" customWidth="1"/>
    <col min="257" max="257" width="10.6640625" style="1" customWidth="1"/>
    <col min="258" max="258" width="11.5" style="1" customWidth="1"/>
    <col min="259" max="259" width="10.6640625" style="1" customWidth="1"/>
    <col min="260" max="260" width="6" style="1" customWidth="1"/>
    <col min="261" max="502" width="8.83203125" style="1" customWidth="1"/>
    <col min="503" max="503" width="6.1640625" style="1" customWidth="1"/>
    <col min="504" max="504" width="18.6640625" style="1" customWidth="1"/>
    <col min="505" max="506" width="8.83203125" style="1" customWidth="1"/>
    <col min="507" max="507" width="10.5" style="1" customWidth="1"/>
    <col min="508" max="509" width="11.5" style="1" customWidth="1"/>
    <col min="510" max="510" width="7.5" style="1" customWidth="1"/>
    <col min="511" max="512" width="8.83203125" style="1" customWidth="1"/>
    <col min="513" max="513" width="10.6640625" style="1" customWidth="1"/>
    <col min="514" max="514" width="11.5" style="1" customWidth="1"/>
    <col min="515" max="515" width="10.6640625" style="1" customWidth="1"/>
    <col min="516" max="516" width="6" style="1" customWidth="1"/>
    <col min="517" max="758" width="8.83203125" style="1" customWidth="1"/>
    <col min="759" max="759" width="6.1640625" style="1" customWidth="1"/>
    <col min="760" max="760" width="18.6640625" style="1" customWidth="1"/>
    <col min="761" max="762" width="8.83203125" style="1" customWidth="1"/>
    <col min="763" max="763" width="10.5" style="1" customWidth="1"/>
    <col min="764" max="765" width="11.5" style="1" customWidth="1"/>
    <col min="766" max="766" width="7.5" style="1" customWidth="1"/>
    <col min="767" max="768" width="8.83203125" style="1" customWidth="1"/>
    <col min="769" max="769" width="10.6640625" style="1" customWidth="1"/>
    <col min="770" max="770" width="11.5" style="1" customWidth="1"/>
    <col min="771" max="771" width="10.6640625" style="1" customWidth="1"/>
    <col min="772" max="772" width="6" style="1" customWidth="1"/>
    <col min="773" max="1014" width="8.83203125" style="1" customWidth="1"/>
    <col min="1015" max="1015" width="6.1640625" style="1" customWidth="1"/>
    <col min="1016" max="1016" width="18.6640625" style="1" customWidth="1"/>
    <col min="1017" max="1018" width="8.83203125" style="1" customWidth="1"/>
    <col min="1019" max="1019" width="10.5" style="1" customWidth="1"/>
    <col min="1020" max="1021" width="11.5" style="1" customWidth="1"/>
    <col min="1022" max="1022" width="7.5" style="1" customWidth="1"/>
    <col min="1023" max="1024" width="8.83203125" style="1" customWidth="1"/>
    <col min="1025" max="1025" width="10.6640625" style="1" customWidth="1"/>
    <col min="1026" max="1026" width="11.5" style="1" customWidth="1"/>
    <col min="1027" max="1027" width="10.6640625" style="1" customWidth="1"/>
    <col min="1028" max="1028" width="6" style="1" customWidth="1"/>
    <col min="1029" max="1270" width="8.83203125" style="1" customWidth="1"/>
    <col min="1271" max="1271" width="6.1640625" style="1" customWidth="1"/>
    <col min="1272" max="1272" width="18.6640625" style="1" customWidth="1"/>
    <col min="1273" max="1274" width="8.83203125" style="1" customWidth="1"/>
    <col min="1275" max="1275" width="10.5" style="1" customWidth="1"/>
    <col min="1276" max="1277" width="11.5" style="1" customWidth="1"/>
    <col min="1278" max="1278" width="7.5" style="1" customWidth="1"/>
    <col min="1279" max="1280" width="8.83203125" style="1" customWidth="1"/>
    <col min="1281" max="1281" width="10.6640625" style="1" customWidth="1"/>
    <col min="1282" max="1282" width="11.5" style="1" customWidth="1"/>
    <col min="1283" max="1283" width="10.6640625" style="1" customWidth="1"/>
    <col min="1284" max="1284" width="6" style="1" customWidth="1"/>
    <col min="1285" max="1526" width="8.83203125" style="1" customWidth="1"/>
    <col min="1527" max="1527" width="6.1640625" style="1" customWidth="1"/>
    <col min="1528" max="1528" width="18.6640625" style="1" customWidth="1"/>
    <col min="1529" max="1530" width="8.83203125" style="1" customWidth="1"/>
    <col min="1531" max="1531" width="10.5" style="1" customWidth="1"/>
    <col min="1532" max="1533" width="11.5" style="1" customWidth="1"/>
    <col min="1534" max="1534" width="7.5" style="1" customWidth="1"/>
    <col min="1535" max="1536" width="8.83203125" style="1" customWidth="1"/>
    <col min="1537" max="1537" width="10.6640625" style="1" customWidth="1"/>
    <col min="1538" max="1538" width="11.5" style="1" customWidth="1"/>
    <col min="1539" max="1539" width="10.6640625" style="1" customWidth="1"/>
    <col min="1540" max="1540" width="6" style="1" customWidth="1"/>
    <col min="1541" max="1782" width="8.83203125" style="1" customWidth="1"/>
    <col min="1783" max="1783" width="6.1640625" style="1" customWidth="1"/>
    <col min="1784" max="1784" width="18.6640625" style="1" customWidth="1"/>
    <col min="1785" max="1786" width="8.83203125" style="1" customWidth="1"/>
    <col min="1787" max="1787" width="10.5" style="1" customWidth="1"/>
    <col min="1788" max="1789" width="11.5" style="1" customWidth="1"/>
    <col min="1790" max="1790" width="7.5" style="1" customWidth="1"/>
    <col min="1791" max="1792" width="8.83203125" style="1" customWidth="1"/>
    <col min="1793" max="1793" width="10.6640625" style="1" customWidth="1"/>
    <col min="1794" max="1794" width="11.5" style="1" customWidth="1"/>
    <col min="1795" max="1795" width="10.6640625" style="1" customWidth="1"/>
    <col min="1796" max="1796" width="6" style="1" customWidth="1"/>
    <col min="1797" max="2038" width="8.83203125" style="1" customWidth="1"/>
    <col min="2039" max="2039" width="6.1640625" style="1" customWidth="1"/>
    <col min="2040" max="2040" width="18.6640625" style="1" customWidth="1"/>
    <col min="2041" max="2042" width="8.83203125" style="1" customWidth="1"/>
    <col min="2043" max="2043" width="10.5" style="1" customWidth="1"/>
    <col min="2044" max="2045" width="11.5" style="1" customWidth="1"/>
    <col min="2046" max="2046" width="7.5" style="1" customWidth="1"/>
    <col min="2047" max="2048" width="8.83203125" style="1" customWidth="1"/>
    <col min="2049" max="2049" width="10.6640625" style="1" customWidth="1"/>
    <col min="2050" max="2050" width="11.5" style="1" customWidth="1"/>
    <col min="2051" max="2051" width="10.6640625" style="1" customWidth="1"/>
    <col min="2052" max="2052" width="6" style="1" customWidth="1"/>
    <col min="2053" max="2294" width="8.83203125" style="1" customWidth="1"/>
    <col min="2295" max="2295" width="6.1640625" style="1" customWidth="1"/>
    <col min="2296" max="2296" width="18.6640625" style="1" customWidth="1"/>
    <col min="2297" max="2298" width="8.83203125" style="1" customWidth="1"/>
    <col min="2299" max="2299" width="10.5" style="1" customWidth="1"/>
    <col min="2300" max="2301" width="11.5" style="1" customWidth="1"/>
    <col min="2302" max="2302" width="7.5" style="1" customWidth="1"/>
    <col min="2303" max="2304" width="8.83203125" style="1" customWidth="1"/>
    <col min="2305" max="2305" width="10.6640625" style="1" customWidth="1"/>
    <col min="2306" max="2306" width="11.5" style="1" customWidth="1"/>
    <col min="2307" max="2307" width="10.6640625" style="1" customWidth="1"/>
    <col min="2308" max="2308" width="6" style="1" customWidth="1"/>
    <col min="2309" max="2550" width="8.83203125" style="1" customWidth="1"/>
    <col min="2551" max="2551" width="6.1640625" style="1" customWidth="1"/>
    <col min="2552" max="2552" width="18.6640625" style="1" customWidth="1"/>
    <col min="2553" max="2554" width="8.83203125" style="1" customWidth="1"/>
    <col min="2555" max="2555" width="10.5" style="1" customWidth="1"/>
    <col min="2556" max="2557" width="11.5" style="1" customWidth="1"/>
    <col min="2558" max="2558" width="7.5" style="1" customWidth="1"/>
    <col min="2559" max="2560" width="8.83203125" style="1" customWidth="1"/>
    <col min="2561" max="2561" width="10.6640625" style="1" customWidth="1"/>
    <col min="2562" max="2562" width="11.5" style="1" customWidth="1"/>
    <col min="2563" max="2563" width="10.6640625" style="1" customWidth="1"/>
    <col min="2564" max="2564" width="6" style="1" customWidth="1"/>
    <col min="2565" max="2806" width="8.83203125" style="1" customWidth="1"/>
    <col min="2807" max="2807" width="6.1640625" style="1" customWidth="1"/>
    <col min="2808" max="2808" width="18.6640625" style="1" customWidth="1"/>
    <col min="2809" max="2810" width="8.83203125" style="1" customWidth="1"/>
    <col min="2811" max="2811" width="10.5" style="1" customWidth="1"/>
    <col min="2812" max="2813" width="11.5" style="1" customWidth="1"/>
    <col min="2814" max="2814" width="7.5" style="1" customWidth="1"/>
    <col min="2815" max="2816" width="8.83203125" style="1" customWidth="1"/>
    <col min="2817" max="2817" width="10.6640625" style="1" customWidth="1"/>
    <col min="2818" max="2818" width="11.5" style="1" customWidth="1"/>
    <col min="2819" max="2819" width="10.6640625" style="1" customWidth="1"/>
    <col min="2820" max="2820" width="6" style="1" customWidth="1"/>
    <col min="2821" max="3062" width="8.83203125" style="1" customWidth="1"/>
    <col min="3063" max="3063" width="6.1640625" style="1" customWidth="1"/>
    <col min="3064" max="3064" width="18.6640625" style="1" customWidth="1"/>
    <col min="3065" max="3066" width="8.83203125" style="1" customWidth="1"/>
    <col min="3067" max="3067" width="10.5" style="1" customWidth="1"/>
    <col min="3068" max="3069" width="11.5" style="1" customWidth="1"/>
    <col min="3070" max="3070" width="7.5" style="1" customWidth="1"/>
    <col min="3071" max="3072" width="8.83203125" style="1" customWidth="1"/>
    <col min="3073" max="3073" width="10.6640625" style="1" customWidth="1"/>
    <col min="3074" max="3074" width="11.5" style="1" customWidth="1"/>
    <col min="3075" max="3075" width="10.6640625" style="1" customWidth="1"/>
    <col min="3076" max="3076" width="6" style="1" customWidth="1"/>
    <col min="3077" max="3318" width="8.83203125" style="1" customWidth="1"/>
    <col min="3319" max="3319" width="6.1640625" style="1" customWidth="1"/>
    <col min="3320" max="3320" width="18.6640625" style="1" customWidth="1"/>
    <col min="3321" max="3322" width="8.83203125" style="1" customWidth="1"/>
    <col min="3323" max="3323" width="10.5" style="1" customWidth="1"/>
    <col min="3324" max="3325" width="11.5" style="1" customWidth="1"/>
    <col min="3326" max="3326" width="7.5" style="1" customWidth="1"/>
    <col min="3327" max="3328" width="8.83203125" style="1" customWidth="1"/>
    <col min="3329" max="3329" width="10.6640625" style="1" customWidth="1"/>
    <col min="3330" max="3330" width="11.5" style="1" customWidth="1"/>
    <col min="3331" max="3331" width="10.6640625" style="1" customWidth="1"/>
    <col min="3332" max="3332" width="6" style="1" customWidth="1"/>
    <col min="3333" max="3574" width="8.83203125" style="1" customWidth="1"/>
    <col min="3575" max="3575" width="6.1640625" style="1" customWidth="1"/>
    <col min="3576" max="3576" width="18.6640625" style="1" customWidth="1"/>
    <col min="3577" max="3578" width="8.83203125" style="1" customWidth="1"/>
    <col min="3579" max="3579" width="10.5" style="1" customWidth="1"/>
    <col min="3580" max="3581" width="11.5" style="1" customWidth="1"/>
    <col min="3582" max="3582" width="7.5" style="1" customWidth="1"/>
    <col min="3583" max="3584" width="8.83203125" style="1" customWidth="1"/>
    <col min="3585" max="3585" width="10.6640625" style="1" customWidth="1"/>
    <col min="3586" max="3586" width="11.5" style="1" customWidth="1"/>
    <col min="3587" max="3587" width="10.6640625" style="1" customWidth="1"/>
    <col min="3588" max="3588" width="6" style="1" customWidth="1"/>
    <col min="3589" max="3830" width="8.83203125" style="1" customWidth="1"/>
    <col min="3831" max="3831" width="6.1640625" style="1" customWidth="1"/>
    <col min="3832" max="3832" width="18.6640625" style="1" customWidth="1"/>
    <col min="3833" max="3834" width="8.83203125" style="1" customWidth="1"/>
    <col min="3835" max="3835" width="10.5" style="1" customWidth="1"/>
    <col min="3836" max="3837" width="11.5" style="1" customWidth="1"/>
    <col min="3838" max="3838" width="7.5" style="1" customWidth="1"/>
    <col min="3839" max="3840" width="8.83203125" style="1" customWidth="1"/>
    <col min="3841" max="3841" width="10.6640625" style="1" customWidth="1"/>
    <col min="3842" max="3842" width="11.5" style="1" customWidth="1"/>
    <col min="3843" max="3843" width="10.6640625" style="1" customWidth="1"/>
    <col min="3844" max="3844" width="6" style="1" customWidth="1"/>
    <col min="3845" max="4086" width="8.83203125" style="1" customWidth="1"/>
    <col min="4087" max="4087" width="6.1640625" style="1" customWidth="1"/>
    <col min="4088" max="4088" width="18.6640625" style="1" customWidth="1"/>
    <col min="4089" max="4090" width="8.83203125" style="1" customWidth="1"/>
    <col min="4091" max="4091" width="10.5" style="1" customWidth="1"/>
    <col min="4092" max="4093" width="11.5" style="1" customWidth="1"/>
    <col min="4094" max="4094" width="7.5" style="1" customWidth="1"/>
    <col min="4095" max="4096" width="8.83203125" style="1" customWidth="1"/>
    <col min="4097" max="4097" width="10.6640625" style="1" customWidth="1"/>
    <col min="4098" max="4098" width="11.5" style="1" customWidth="1"/>
    <col min="4099" max="4099" width="10.6640625" style="1" customWidth="1"/>
    <col min="4100" max="4100" width="6" style="1" customWidth="1"/>
    <col min="4101" max="4342" width="8.83203125" style="1" customWidth="1"/>
    <col min="4343" max="4343" width="6.1640625" style="1" customWidth="1"/>
    <col min="4344" max="4344" width="18.6640625" style="1" customWidth="1"/>
    <col min="4345" max="4346" width="8.83203125" style="1" customWidth="1"/>
    <col min="4347" max="4347" width="10.5" style="1" customWidth="1"/>
    <col min="4348" max="4349" width="11.5" style="1" customWidth="1"/>
    <col min="4350" max="4350" width="7.5" style="1" customWidth="1"/>
    <col min="4351" max="4352" width="8.83203125" style="1" customWidth="1"/>
    <col min="4353" max="4353" width="10.6640625" style="1" customWidth="1"/>
    <col min="4354" max="4354" width="11.5" style="1" customWidth="1"/>
    <col min="4355" max="4355" width="10.6640625" style="1" customWidth="1"/>
    <col min="4356" max="4356" width="6" style="1" customWidth="1"/>
    <col min="4357" max="4598" width="8.83203125" style="1" customWidth="1"/>
    <col min="4599" max="4599" width="6.1640625" style="1" customWidth="1"/>
    <col min="4600" max="4600" width="18.6640625" style="1" customWidth="1"/>
    <col min="4601" max="4602" width="8.83203125" style="1" customWidth="1"/>
    <col min="4603" max="4603" width="10.5" style="1" customWidth="1"/>
    <col min="4604" max="4605" width="11.5" style="1" customWidth="1"/>
    <col min="4606" max="4606" width="7.5" style="1" customWidth="1"/>
    <col min="4607" max="4608" width="8.83203125" style="1" customWidth="1"/>
    <col min="4609" max="4609" width="10.6640625" style="1" customWidth="1"/>
    <col min="4610" max="4610" width="11.5" style="1" customWidth="1"/>
    <col min="4611" max="4611" width="10.6640625" style="1" customWidth="1"/>
    <col min="4612" max="4612" width="6" style="1" customWidth="1"/>
    <col min="4613" max="4854" width="8.83203125" style="1" customWidth="1"/>
    <col min="4855" max="4855" width="6.1640625" style="1" customWidth="1"/>
    <col min="4856" max="4856" width="18.6640625" style="1" customWidth="1"/>
    <col min="4857" max="4858" width="8.83203125" style="1" customWidth="1"/>
    <col min="4859" max="4859" width="10.5" style="1" customWidth="1"/>
    <col min="4860" max="4861" width="11.5" style="1" customWidth="1"/>
    <col min="4862" max="4862" width="7.5" style="1" customWidth="1"/>
    <col min="4863" max="4864" width="8.83203125" style="1" customWidth="1"/>
    <col min="4865" max="4865" width="10.6640625" style="1" customWidth="1"/>
    <col min="4866" max="4866" width="11.5" style="1" customWidth="1"/>
    <col min="4867" max="4867" width="10.6640625" style="1" customWidth="1"/>
    <col min="4868" max="4868" width="6" style="1" customWidth="1"/>
    <col min="4869" max="5110" width="8.83203125" style="1" customWidth="1"/>
    <col min="5111" max="5111" width="6.1640625" style="1" customWidth="1"/>
    <col min="5112" max="5112" width="18.6640625" style="1" customWidth="1"/>
    <col min="5113" max="5114" width="8.83203125" style="1" customWidth="1"/>
    <col min="5115" max="5115" width="10.5" style="1" customWidth="1"/>
    <col min="5116" max="5117" width="11.5" style="1" customWidth="1"/>
    <col min="5118" max="5118" width="7.5" style="1" customWidth="1"/>
    <col min="5119" max="5120" width="8.83203125" style="1" customWidth="1"/>
    <col min="5121" max="5121" width="10.6640625" style="1" customWidth="1"/>
    <col min="5122" max="5122" width="11.5" style="1" customWidth="1"/>
    <col min="5123" max="5123" width="10.6640625" style="1" customWidth="1"/>
    <col min="5124" max="5124" width="6" style="1" customWidth="1"/>
    <col min="5125" max="5366" width="8.83203125" style="1" customWidth="1"/>
    <col min="5367" max="5367" width="6.1640625" style="1" customWidth="1"/>
    <col min="5368" max="5368" width="18.6640625" style="1" customWidth="1"/>
    <col min="5369" max="5370" width="8.83203125" style="1" customWidth="1"/>
    <col min="5371" max="5371" width="10.5" style="1" customWidth="1"/>
    <col min="5372" max="5373" width="11.5" style="1" customWidth="1"/>
    <col min="5374" max="5374" width="7.5" style="1" customWidth="1"/>
    <col min="5375" max="5376" width="8.83203125" style="1" customWidth="1"/>
    <col min="5377" max="5377" width="10.6640625" style="1" customWidth="1"/>
    <col min="5378" max="5378" width="11.5" style="1" customWidth="1"/>
    <col min="5379" max="5379" width="10.6640625" style="1" customWidth="1"/>
    <col min="5380" max="5380" width="6" style="1" customWidth="1"/>
    <col min="5381" max="5622" width="8.83203125" style="1" customWidth="1"/>
    <col min="5623" max="5623" width="6.1640625" style="1" customWidth="1"/>
    <col min="5624" max="5624" width="18.6640625" style="1" customWidth="1"/>
    <col min="5625" max="5626" width="8.83203125" style="1" customWidth="1"/>
    <col min="5627" max="5627" width="10.5" style="1" customWidth="1"/>
    <col min="5628" max="5629" width="11.5" style="1" customWidth="1"/>
    <col min="5630" max="5630" width="7.5" style="1" customWidth="1"/>
    <col min="5631" max="5632" width="8.83203125" style="1" customWidth="1"/>
    <col min="5633" max="5633" width="10.6640625" style="1" customWidth="1"/>
    <col min="5634" max="5634" width="11.5" style="1" customWidth="1"/>
    <col min="5635" max="5635" width="10.6640625" style="1" customWidth="1"/>
    <col min="5636" max="5636" width="6" style="1" customWidth="1"/>
    <col min="5637" max="5878" width="8.83203125" style="1" customWidth="1"/>
    <col min="5879" max="5879" width="6.1640625" style="1" customWidth="1"/>
    <col min="5880" max="5880" width="18.6640625" style="1" customWidth="1"/>
    <col min="5881" max="5882" width="8.83203125" style="1" customWidth="1"/>
    <col min="5883" max="5883" width="10.5" style="1" customWidth="1"/>
    <col min="5884" max="5885" width="11.5" style="1" customWidth="1"/>
    <col min="5886" max="5886" width="7.5" style="1" customWidth="1"/>
    <col min="5887" max="5888" width="8.83203125" style="1" customWidth="1"/>
    <col min="5889" max="5889" width="10.6640625" style="1" customWidth="1"/>
    <col min="5890" max="5890" width="11.5" style="1" customWidth="1"/>
    <col min="5891" max="5891" width="10.6640625" style="1" customWidth="1"/>
    <col min="5892" max="5892" width="6" style="1" customWidth="1"/>
    <col min="5893" max="6134" width="8.83203125" style="1" customWidth="1"/>
    <col min="6135" max="6135" width="6.1640625" style="1" customWidth="1"/>
    <col min="6136" max="6136" width="18.6640625" style="1" customWidth="1"/>
    <col min="6137" max="6138" width="8.83203125" style="1" customWidth="1"/>
    <col min="6139" max="6139" width="10.5" style="1" customWidth="1"/>
    <col min="6140" max="6141" width="11.5" style="1" customWidth="1"/>
    <col min="6142" max="6142" width="7.5" style="1" customWidth="1"/>
    <col min="6143" max="6144" width="8.83203125" style="1" customWidth="1"/>
    <col min="6145" max="6145" width="10.6640625" style="1" customWidth="1"/>
    <col min="6146" max="6146" width="11.5" style="1" customWidth="1"/>
    <col min="6147" max="6147" width="10.6640625" style="1" customWidth="1"/>
    <col min="6148" max="6148" width="6" style="1" customWidth="1"/>
    <col min="6149" max="6390" width="8.83203125" style="1" customWidth="1"/>
    <col min="6391" max="6391" width="6.1640625" style="1" customWidth="1"/>
    <col min="6392" max="6392" width="18.6640625" style="1" customWidth="1"/>
    <col min="6393" max="6394" width="8.83203125" style="1" customWidth="1"/>
    <col min="6395" max="6395" width="10.5" style="1" customWidth="1"/>
    <col min="6396" max="6397" width="11.5" style="1" customWidth="1"/>
    <col min="6398" max="6398" width="7.5" style="1" customWidth="1"/>
    <col min="6399" max="6400" width="8.83203125" style="1" customWidth="1"/>
    <col min="6401" max="6401" width="10.6640625" style="1" customWidth="1"/>
    <col min="6402" max="6402" width="11.5" style="1" customWidth="1"/>
    <col min="6403" max="6403" width="10.6640625" style="1" customWidth="1"/>
    <col min="6404" max="6404" width="6" style="1" customWidth="1"/>
    <col min="6405" max="6646" width="8.83203125" style="1" customWidth="1"/>
    <col min="6647" max="6647" width="6.1640625" style="1" customWidth="1"/>
    <col min="6648" max="6648" width="18.6640625" style="1" customWidth="1"/>
    <col min="6649" max="6650" width="8.83203125" style="1" customWidth="1"/>
    <col min="6651" max="6651" width="10.5" style="1" customWidth="1"/>
    <col min="6652" max="6653" width="11.5" style="1" customWidth="1"/>
    <col min="6654" max="6654" width="7.5" style="1" customWidth="1"/>
    <col min="6655" max="6656" width="8.83203125" style="1" customWidth="1"/>
    <col min="6657" max="6657" width="10.6640625" style="1" customWidth="1"/>
    <col min="6658" max="6658" width="11.5" style="1" customWidth="1"/>
    <col min="6659" max="6659" width="10.6640625" style="1" customWidth="1"/>
    <col min="6660" max="6660" width="6" style="1" customWidth="1"/>
    <col min="6661" max="6902" width="8.83203125" style="1" customWidth="1"/>
    <col min="6903" max="6903" width="6.1640625" style="1" customWidth="1"/>
    <col min="6904" max="6904" width="18.6640625" style="1" customWidth="1"/>
    <col min="6905" max="6906" width="8.83203125" style="1" customWidth="1"/>
    <col min="6907" max="6907" width="10.5" style="1" customWidth="1"/>
    <col min="6908" max="6909" width="11.5" style="1" customWidth="1"/>
    <col min="6910" max="6910" width="7.5" style="1" customWidth="1"/>
    <col min="6911" max="6912" width="8.83203125" style="1" customWidth="1"/>
    <col min="6913" max="6913" width="10.6640625" style="1" customWidth="1"/>
    <col min="6914" max="6914" width="11.5" style="1" customWidth="1"/>
    <col min="6915" max="6915" width="10.6640625" style="1" customWidth="1"/>
    <col min="6916" max="6916" width="6" style="1" customWidth="1"/>
    <col min="6917" max="7158" width="8.83203125" style="1" customWidth="1"/>
    <col min="7159" max="7159" width="6.1640625" style="1" customWidth="1"/>
    <col min="7160" max="7160" width="18.6640625" style="1" customWidth="1"/>
    <col min="7161" max="7162" width="8.83203125" style="1" customWidth="1"/>
    <col min="7163" max="7163" width="10.5" style="1" customWidth="1"/>
    <col min="7164" max="7165" width="11.5" style="1" customWidth="1"/>
    <col min="7166" max="7166" width="7.5" style="1" customWidth="1"/>
    <col min="7167" max="7168" width="8.83203125" style="1" customWidth="1"/>
    <col min="7169" max="7169" width="10.6640625" style="1" customWidth="1"/>
    <col min="7170" max="7170" width="11.5" style="1" customWidth="1"/>
    <col min="7171" max="7171" width="10.6640625" style="1" customWidth="1"/>
    <col min="7172" max="7172" width="6" style="1" customWidth="1"/>
    <col min="7173" max="7414" width="8.83203125" style="1" customWidth="1"/>
    <col min="7415" max="7415" width="6.1640625" style="1" customWidth="1"/>
    <col min="7416" max="7416" width="18.6640625" style="1" customWidth="1"/>
    <col min="7417" max="7418" width="8.83203125" style="1" customWidth="1"/>
    <col min="7419" max="7419" width="10.5" style="1" customWidth="1"/>
    <col min="7420" max="7421" width="11.5" style="1" customWidth="1"/>
    <col min="7422" max="7422" width="7.5" style="1" customWidth="1"/>
    <col min="7423" max="7424" width="8.83203125" style="1" customWidth="1"/>
    <col min="7425" max="7425" width="10.6640625" style="1" customWidth="1"/>
    <col min="7426" max="7426" width="11.5" style="1" customWidth="1"/>
    <col min="7427" max="7427" width="10.6640625" style="1" customWidth="1"/>
    <col min="7428" max="7428" width="6" style="1" customWidth="1"/>
    <col min="7429" max="7670" width="8.83203125" style="1" customWidth="1"/>
    <col min="7671" max="7671" width="6.1640625" style="1" customWidth="1"/>
    <col min="7672" max="7672" width="18.6640625" style="1" customWidth="1"/>
    <col min="7673" max="7674" width="8.83203125" style="1" customWidth="1"/>
    <col min="7675" max="7675" width="10.5" style="1" customWidth="1"/>
    <col min="7676" max="7677" width="11.5" style="1" customWidth="1"/>
    <col min="7678" max="7678" width="7.5" style="1" customWidth="1"/>
    <col min="7679" max="7680" width="8.83203125" style="1" customWidth="1"/>
    <col min="7681" max="7681" width="10.6640625" style="1" customWidth="1"/>
    <col min="7682" max="7682" width="11.5" style="1" customWidth="1"/>
    <col min="7683" max="7683" width="10.6640625" style="1" customWidth="1"/>
    <col min="7684" max="7684" width="6" style="1" customWidth="1"/>
    <col min="7685" max="7926" width="8.83203125" style="1" customWidth="1"/>
    <col min="7927" max="7927" width="6.1640625" style="1" customWidth="1"/>
    <col min="7928" max="7928" width="18.6640625" style="1" customWidth="1"/>
    <col min="7929" max="7930" width="8.83203125" style="1" customWidth="1"/>
    <col min="7931" max="7931" width="10.5" style="1" customWidth="1"/>
    <col min="7932" max="7933" width="11.5" style="1" customWidth="1"/>
    <col min="7934" max="7934" width="7.5" style="1" customWidth="1"/>
    <col min="7935" max="7936" width="8.83203125" style="1" customWidth="1"/>
    <col min="7937" max="7937" width="10.6640625" style="1" customWidth="1"/>
    <col min="7938" max="7938" width="11.5" style="1" customWidth="1"/>
    <col min="7939" max="7939" width="10.6640625" style="1" customWidth="1"/>
    <col min="7940" max="7940" width="6" style="1" customWidth="1"/>
    <col min="7941" max="8182" width="8.83203125" style="1" customWidth="1"/>
    <col min="8183" max="8183" width="6.1640625" style="1" customWidth="1"/>
    <col min="8184" max="8184" width="18.6640625" style="1" customWidth="1"/>
    <col min="8185" max="8186" width="8.83203125" style="1" customWidth="1"/>
    <col min="8187" max="8187" width="10.5" style="1" customWidth="1"/>
    <col min="8188" max="8189" width="11.5" style="1" customWidth="1"/>
    <col min="8190" max="8190" width="7.5" style="1" customWidth="1"/>
    <col min="8191" max="8192" width="8.83203125" style="1" customWidth="1"/>
    <col min="8193" max="8193" width="10.6640625" style="1" customWidth="1"/>
    <col min="8194" max="8194" width="11.5" style="1" customWidth="1"/>
    <col min="8195" max="8195" width="10.6640625" style="1" customWidth="1"/>
    <col min="8196" max="8196" width="6" style="1" customWidth="1"/>
    <col min="8197" max="8438" width="8.83203125" style="1" customWidth="1"/>
    <col min="8439" max="8439" width="6.1640625" style="1" customWidth="1"/>
    <col min="8440" max="8440" width="18.6640625" style="1" customWidth="1"/>
    <col min="8441" max="8442" width="8.83203125" style="1" customWidth="1"/>
    <col min="8443" max="8443" width="10.5" style="1" customWidth="1"/>
    <col min="8444" max="8445" width="11.5" style="1" customWidth="1"/>
    <col min="8446" max="8446" width="7.5" style="1" customWidth="1"/>
    <col min="8447" max="8448" width="8.83203125" style="1" customWidth="1"/>
    <col min="8449" max="8449" width="10.6640625" style="1" customWidth="1"/>
    <col min="8450" max="8450" width="11.5" style="1" customWidth="1"/>
    <col min="8451" max="8451" width="10.6640625" style="1" customWidth="1"/>
    <col min="8452" max="8452" width="6" style="1" customWidth="1"/>
    <col min="8453" max="8694" width="8.83203125" style="1" customWidth="1"/>
    <col min="8695" max="8695" width="6.1640625" style="1" customWidth="1"/>
    <col min="8696" max="8696" width="18.6640625" style="1" customWidth="1"/>
    <col min="8697" max="8698" width="8.83203125" style="1" customWidth="1"/>
    <col min="8699" max="8699" width="10.5" style="1" customWidth="1"/>
    <col min="8700" max="8701" width="11.5" style="1" customWidth="1"/>
    <col min="8702" max="8702" width="7.5" style="1" customWidth="1"/>
    <col min="8703" max="8704" width="8.83203125" style="1" customWidth="1"/>
    <col min="8705" max="8705" width="10.6640625" style="1" customWidth="1"/>
    <col min="8706" max="8706" width="11.5" style="1" customWidth="1"/>
    <col min="8707" max="8707" width="10.6640625" style="1" customWidth="1"/>
    <col min="8708" max="8708" width="6" style="1" customWidth="1"/>
    <col min="8709" max="8950" width="8.83203125" style="1" customWidth="1"/>
    <col min="8951" max="8951" width="6.1640625" style="1" customWidth="1"/>
    <col min="8952" max="8952" width="18.6640625" style="1" customWidth="1"/>
    <col min="8953" max="8954" width="8.83203125" style="1" customWidth="1"/>
    <col min="8955" max="8955" width="10.5" style="1" customWidth="1"/>
    <col min="8956" max="8957" width="11.5" style="1" customWidth="1"/>
    <col min="8958" max="8958" width="7.5" style="1" customWidth="1"/>
    <col min="8959" max="8960" width="8.83203125" style="1" customWidth="1"/>
    <col min="8961" max="8961" width="10.6640625" style="1" customWidth="1"/>
    <col min="8962" max="8962" width="11.5" style="1" customWidth="1"/>
    <col min="8963" max="8963" width="10.6640625" style="1" customWidth="1"/>
    <col min="8964" max="8964" width="6" style="1" customWidth="1"/>
    <col min="8965" max="9206" width="8.83203125" style="1" customWidth="1"/>
    <col min="9207" max="9207" width="6.1640625" style="1" customWidth="1"/>
    <col min="9208" max="9208" width="18.6640625" style="1" customWidth="1"/>
    <col min="9209" max="9210" width="8.83203125" style="1" customWidth="1"/>
    <col min="9211" max="9211" width="10.5" style="1" customWidth="1"/>
    <col min="9212" max="9213" width="11.5" style="1" customWidth="1"/>
    <col min="9214" max="9214" width="7.5" style="1" customWidth="1"/>
    <col min="9215" max="9216" width="8.83203125" style="1" customWidth="1"/>
    <col min="9217" max="9217" width="10.6640625" style="1" customWidth="1"/>
    <col min="9218" max="9218" width="11.5" style="1" customWidth="1"/>
    <col min="9219" max="9219" width="10.6640625" style="1" customWidth="1"/>
    <col min="9220" max="9220" width="6" style="1" customWidth="1"/>
    <col min="9221" max="9462" width="8.83203125" style="1" customWidth="1"/>
    <col min="9463" max="9463" width="6.1640625" style="1" customWidth="1"/>
    <col min="9464" max="9464" width="18.6640625" style="1" customWidth="1"/>
    <col min="9465" max="9466" width="8.83203125" style="1" customWidth="1"/>
    <col min="9467" max="9467" width="10.5" style="1" customWidth="1"/>
    <col min="9468" max="9469" width="11.5" style="1" customWidth="1"/>
    <col min="9470" max="9470" width="7.5" style="1" customWidth="1"/>
    <col min="9471" max="9472" width="8.83203125" style="1" customWidth="1"/>
    <col min="9473" max="9473" width="10.6640625" style="1" customWidth="1"/>
    <col min="9474" max="9474" width="11.5" style="1" customWidth="1"/>
    <col min="9475" max="9475" width="10.6640625" style="1" customWidth="1"/>
    <col min="9476" max="9476" width="6" style="1" customWidth="1"/>
    <col min="9477" max="9718" width="8.83203125" style="1" customWidth="1"/>
    <col min="9719" max="9719" width="6.1640625" style="1" customWidth="1"/>
    <col min="9720" max="9720" width="18.6640625" style="1" customWidth="1"/>
    <col min="9721" max="9722" width="8.83203125" style="1" customWidth="1"/>
    <col min="9723" max="9723" width="10.5" style="1" customWidth="1"/>
    <col min="9724" max="9725" width="11.5" style="1" customWidth="1"/>
    <col min="9726" max="9726" width="7.5" style="1" customWidth="1"/>
    <col min="9727" max="9728" width="8.83203125" style="1" customWidth="1"/>
    <col min="9729" max="9729" width="10.6640625" style="1" customWidth="1"/>
    <col min="9730" max="9730" width="11.5" style="1" customWidth="1"/>
    <col min="9731" max="9731" width="10.6640625" style="1" customWidth="1"/>
    <col min="9732" max="9732" width="6" style="1" customWidth="1"/>
    <col min="9733" max="9974" width="8.83203125" style="1" customWidth="1"/>
    <col min="9975" max="9975" width="6.1640625" style="1" customWidth="1"/>
    <col min="9976" max="9976" width="18.6640625" style="1" customWidth="1"/>
    <col min="9977" max="9978" width="8.83203125" style="1" customWidth="1"/>
    <col min="9979" max="9979" width="10.5" style="1" customWidth="1"/>
    <col min="9980" max="9981" width="11.5" style="1" customWidth="1"/>
    <col min="9982" max="9982" width="7.5" style="1" customWidth="1"/>
    <col min="9983" max="9984" width="8.83203125" style="1" customWidth="1"/>
    <col min="9985" max="9985" width="10.6640625" style="1" customWidth="1"/>
    <col min="9986" max="9986" width="11.5" style="1" customWidth="1"/>
    <col min="9987" max="9987" width="10.6640625" style="1" customWidth="1"/>
    <col min="9988" max="9988" width="6" style="1" customWidth="1"/>
    <col min="9989" max="10230" width="8.83203125" style="1" customWidth="1"/>
    <col min="10231" max="10231" width="6.1640625" style="1" customWidth="1"/>
    <col min="10232" max="10232" width="18.6640625" style="1" customWidth="1"/>
    <col min="10233" max="10234" width="8.83203125" style="1" customWidth="1"/>
    <col min="10235" max="10235" width="10.5" style="1" customWidth="1"/>
    <col min="10236" max="10237" width="11.5" style="1" customWidth="1"/>
    <col min="10238" max="10238" width="7.5" style="1" customWidth="1"/>
    <col min="10239" max="10240" width="8.83203125" style="1" customWidth="1"/>
    <col min="10241" max="10241" width="10.6640625" style="1" customWidth="1"/>
    <col min="10242" max="10242" width="11.5" style="1" customWidth="1"/>
    <col min="10243" max="10243" width="10.6640625" style="1" customWidth="1"/>
    <col min="10244" max="10244" width="6" style="1" customWidth="1"/>
    <col min="10245" max="10486" width="8.83203125" style="1" customWidth="1"/>
    <col min="10487" max="10487" width="6.1640625" style="1" customWidth="1"/>
    <col min="10488" max="10488" width="18.6640625" style="1" customWidth="1"/>
    <col min="10489" max="10490" width="8.83203125" style="1" customWidth="1"/>
    <col min="10491" max="10491" width="10.5" style="1" customWidth="1"/>
    <col min="10492" max="10493" width="11.5" style="1" customWidth="1"/>
    <col min="10494" max="10494" width="7.5" style="1" customWidth="1"/>
    <col min="10495" max="10496" width="8.83203125" style="1" customWidth="1"/>
    <col min="10497" max="10497" width="10.6640625" style="1" customWidth="1"/>
    <col min="10498" max="10498" width="11.5" style="1" customWidth="1"/>
    <col min="10499" max="10499" width="10.6640625" style="1" customWidth="1"/>
    <col min="10500" max="10500" width="6" style="1" customWidth="1"/>
    <col min="10501" max="10742" width="8.83203125" style="1" customWidth="1"/>
    <col min="10743" max="10743" width="6.1640625" style="1" customWidth="1"/>
    <col min="10744" max="10744" width="18.6640625" style="1" customWidth="1"/>
    <col min="10745" max="10746" width="8.83203125" style="1" customWidth="1"/>
    <col min="10747" max="10747" width="10.5" style="1" customWidth="1"/>
    <col min="10748" max="10749" width="11.5" style="1" customWidth="1"/>
    <col min="10750" max="10750" width="7.5" style="1" customWidth="1"/>
    <col min="10751" max="10752" width="8.83203125" style="1" customWidth="1"/>
    <col min="10753" max="10753" width="10.6640625" style="1" customWidth="1"/>
    <col min="10754" max="10754" width="11.5" style="1" customWidth="1"/>
    <col min="10755" max="10755" width="10.6640625" style="1" customWidth="1"/>
    <col min="10756" max="10756" width="6" style="1" customWidth="1"/>
    <col min="10757" max="10998" width="8.83203125" style="1" customWidth="1"/>
    <col min="10999" max="10999" width="6.1640625" style="1" customWidth="1"/>
    <col min="11000" max="11000" width="18.6640625" style="1" customWidth="1"/>
    <col min="11001" max="11002" width="8.83203125" style="1" customWidth="1"/>
    <col min="11003" max="11003" width="10.5" style="1" customWidth="1"/>
    <col min="11004" max="11005" width="11.5" style="1" customWidth="1"/>
    <col min="11006" max="11006" width="7.5" style="1" customWidth="1"/>
    <col min="11007" max="11008" width="8.83203125" style="1" customWidth="1"/>
    <col min="11009" max="11009" width="10.6640625" style="1" customWidth="1"/>
    <col min="11010" max="11010" width="11.5" style="1" customWidth="1"/>
    <col min="11011" max="11011" width="10.6640625" style="1" customWidth="1"/>
    <col min="11012" max="11012" width="6" style="1" customWidth="1"/>
    <col min="11013" max="11254" width="8.83203125" style="1" customWidth="1"/>
    <col min="11255" max="11255" width="6.1640625" style="1" customWidth="1"/>
    <col min="11256" max="11256" width="18.6640625" style="1" customWidth="1"/>
    <col min="11257" max="11258" width="8.83203125" style="1" customWidth="1"/>
    <col min="11259" max="11259" width="10.5" style="1" customWidth="1"/>
    <col min="11260" max="11261" width="11.5" style="1" customWidth="1"/>
    <col min="11262" max="11262" width="7.5" style="1" customWidth="1"/>
    <col min="11263" max="11264" width="8.83203125" style="1" customWidth="1"/>
    <col min="11265" max="11265" width="10.6640625" style="1" customWidth="1"/>
    <col min="11266" max="11266" width="11.5" style="1" customWidth="1"/>
    <col min="11267" max="11267" width="10.6640625" style="1" customWidth="1"/>
    <col min="11268" max="11268" width="6" style="1" customWidth="1"/>
    <col min="11269" max="11510" width="8.83203125" style="1" customWidth="1"/>
    <col min="11511" max="11511" width="6.1640625" style="1" customWidth="1"/>
    <col min="11512" max="11512" width="18.6640625" style="1" customWidth="1"/>
    <col min="11513" max="11514" width="8.83203125" style="1" customWidth="1"/>
    <col min="11515" max="11515" width="10.5" style="1" customWidth="1"/>
    <col min="11516" max="11517" width="11.5" style="1" customWidth="1"/>
    <col min="11518" max="11518" width="7.5" style="1" customWidth="1"/>
    <col min="11519" max="11520" width="8.83203125" style="1" customWidth="1"/>
    <col min="11521" max="11521" width="10.6640625" style="1" customWidth="1"/>
    <col min="11522" max="11522" width="11.5" style="1" customWidth="1"/>
    <col min="11523" max="11523" width="10.6640625" style="1" customWidth="1"/>
    <col min="11524" max="11524" width="6" style="1" customWidth="1"/>
    <col min="11525" max="11766" width="8.83203125" style="1" customWidth="1"/>
    <col min="11767" max="11767" width="6.1640625" style="1" customWidth="1"/>
    <col min="11768" max="11768" width="18.6640625" style="1" customWidth="1"/>
    <col min="11769" max="11770" width="8.83203125" style="1" customWidth="1"/>
    <col min="11771" max="11771" width="10.5" style="1" customWidth="1"/>
    <col min="11772" max="11773" width="11.5" style="1" customWidth="1"/>
    <col min="11774" max="11774" width="7.5" style="1" customWidth="1"/>
    <col min="11775" max="11776" width="8.83203125" style="1" customWidth="1"/>
    <col min="11777" max="11777" width="10.6640625" style="1" customWidth="1"/>
    <col min="11778" max="11778" width="11.5" style="1" customWidth="1"/>
    <col min="11779" max="11779" width="10.6640625" style="1" customWidth="1"/>
    <col min="11780" max="11780" width="6" style="1" customWidth="1"/>
    <col min="11781" max="12022" width="8.83203125" style="1" customWidth="1"/>
    <col min="12023" max="12023" width="6.1640625" style="1" customWidth="1"/>
    <col min="12024" max="12024" width="18.6640625" style="1" customWidth="1"/>
    <col min="12025" max="12026" width="8.83203125" style="1" customWidth="1"/>
    <col min="12027" max="12027" width="10.5" style="1" customWidth="1"/>
    <col min="12028" max="12029" width="11.5" style="1" customWidth="1"/>
    <col min="12030" max="12030" width="7.5" style="1" customWidth="1"/>
    <col min="12031" max="12032" width="8.83203125" style="1" customWidth="1"/>
    <col min="12033" max="12033" width="10.6640625" style="1" customWidth="1"/>
    <col min="12034" max="12034" width="11.5" style="1" customWidth="1"/>
    <col min="12035" max="12035" width="10.6640625" style="1" customWidth="1"/>
    <col min="12036" max="12036" width="6" style="1" customWidth="1"/>
    <col min="12037" max="12278" width="8.83203125" style="1" customWidth="1"/>
    <col min="12279" max="12279" width="6.1640625" style="1" customWidth="1"/>
    <col min="12280" max="12280" width="18.6640625" style="1" customWidth="1"/>
    <col min="12281" max="12282" width="8.83203125" style="1" customWidth="1"/>
    <col min="12283" max="12283" width="10.5" style="1" customWidth="1"/>
    <col min="12284" max="12285" width="11.5" style="1" customWidth="1"/>
    <col min="12286" max="12286" width="7.5" style="1" customWidth="1"/>
    <col min="12287" max="12288" width="8.83203125" style="1" customWidth="1"/>
    <col min="12289" max="12289" width="10.6640625" style="1" customWidth="1"/>
    <col min="12290" max="12290" width="11.5" style="1" customWidth="1"/>
    <col min="12291" max="12291" width="10.6640625" style="1" customWidth="1"/>
    <col min="12292" max="12292" width="6" style="1" customWidth="1"/>
    <col min="12293" max="12534" width="8.83203125" style="1" customWidth="1"/>
    <col min="12535" max="12535" width="6.1640625" style="1" customWidth="1"/>
    <col min="12536" max="12536" width="18.6640625" style="1" customWidth="1"/>
    <col min="12537" max="12538" width="8.83203125" style="1" customWidth="1"/>
    <col min="12539" max="12539" width="10.5" style="1" customWidth="1"/>
    <col min="12540" max="12541" width="11.5" style="1" customWidth="1"/>
    <col min="12542" max="12542" width="7.5" style="1" customWidth="1"/>
    <col min="12543" max="12544" width="8.83203125" style="1" customWidth="1"/>
    <col min="12545" max="12545" width="10.6640625" style="1" customWidth="1"/>
    <col min="12546" max="12546" width="11.5" style="1" customWidth="1"/>
    <col min="12547" max="12547" width="10.6640625" style="1" customWidth="1"/>
    <col min="12548" max="12548" width="6" style="1" customWidth="1"/>
    <col min="12549" max="12790" width="8.83203125" style="1" customWidth="1"/>
    <col min="12791" max="12791" width="6.1640625" style="1" customWidth="1"/>
    <col min="12792" max="12792" width="18.6640625" style="1" customWidth="1"/>
    <col min="12793" max="12794" width="8.83203125" style="1" customWidth="1"/>
    <col min="12795" max="12795" width="10.5" style="1" customWidth="1"/>
    <col min="12796" max="12797" width="11.5" style="1" customWidth="1"/>
    <col min="12798" max="12798" width="7.5" style="1" customWidth="1"/>
    <col min="12799" max="12800" width="8.83203125" style="1" customWidth="1"/>
    <col min="12801" max="12801" width="10.6640625" style="1" customWidth="1"/>
    <col min="12802" max="12802" width="11.5" style="1" customWidth="1"/>
    <col min="12803" max="12803" width="10.6640625" style="1" customWidth="1"/>
    <col min="12804" max="12804" width="6" style="1" customWidth="1"/>
    <col min="12805" max="13046" width="8.83203125" style="1" customWidth="1"/>
    <col min="13047" max="13047" width="6.1640625" style="1" customWidth="1"/>
    <col min="13048" max="13048" width="18.6640625" style="1" customWidth="1"/>
    <col min="13049" max="13050" width="8.83203125" style="1" customWidth="1"/>
    <col min="13051" max="13051" width="10.5" style="1" customWidth="1"/>
    <col min="13052" max="13053" width="11.5" style="1" customWidth="1"/>
    <col min="13054" max="13054" width="7.5" style="1" customWidth="1"/>
    <col min="13055" max="13056" width="8.83203125" style="1" customWidth="1"/>
    <col min="13057" max="13057" width="10.6640625" style="1" customWidth="1"/>
    <col min="13058" max="13058" width="11.5" style="1" customWidth="1"/>
    <col min="13059" max="13059" width="10.6640625" style="1" customWidth="1"/>
    <col min="13060" max="13060" width="6" style="1" customWidth="1"/>
    <col min="13061" max="13302" width="8.83203125" style="1" customWidth="1"/>
    <col min="13303" max="13303" width="6.1640625" style="1" customWidth="1"/>
    <col min="13304" max="13304" width="18.6640625" style="1" customWidth="1"/>
    <col min="13305" max="13306" width="8.83203125" style="1" customWidth="1"/>
    <col min="13307" max="13307" width="10.5" style="1" customWidth="1"/>
    <col min="13308" max="13309" width="11.5" style="1" customWidth="1"/>
    <col min="13310" max="13310" width="7.5" style="1" customWidth="1"/>
    <col min="13311" max="13312" width="8.83203125" style="1" customWidth="1"/>
    <col min="13313" max="13313" width="10.6640625" style="1" customWidth="1"/>
    <col min="13314" max="13314" width="11.5" style="1" customWidth="1"/>
    <col min="13315" max="13315" width="10.6640625" style="1" customWidth="1"/>
    <col min="13316" max="13316" width="6" style="1" customWidth="1"/>
    <col min="13317" max="13558" width="8.83203125" style="1" customWidth="1"/>
    <col min="13559" max="13559" width="6.1640625" style="1" customWidth="1"/>
    <col min="13560" max="13560" width="18.6640625" style="1" customWidth="1"/>
    <col min="13561" max="13562" width="8.83203125" style="1" customWidth="1"/>
    <col min="13563" max="13563" width="10.5" style="1" customWidth="1"/>
    <col min="13564" max="13565" width="11.5" style="1" customWidth="1"/>
    <col min="13566" max="13566" width="7.5" style="1" customWidth="1"/>
    <col min="13567" max="13568" width="8.83203125" style="1" customWidth="1"/>
    <col min="13569" max="13569" width="10.6640625" style="1" customWidth="1"/>
    <col min="13570" max="13570" width="11.5" style="1" customWidth="1"/>
    <col min="13571" max="13571" width="10.6640625" style="1" customWidth="1"/>
    <col min="13572" max="13572" width="6" style="1" customWidth="1"/>
    <col min="13573" max="13814" width="8.83203125" style="1" customWidth="1"/>
    <col min="13815" max="13815" width="6.1640625" style="1" customWidth="1"/>
    <col min="13816" max="13816" width="18.6640625" style="1" customWidth="1"/>
    <col min="13817" max="13818" width="8.83203125" style="1" customWidth="1"/>
    <col min="13819" max="13819" width="10.5" style="1" customWidth="1"/>
    <col min="13820" max="13821" width="11.5" style="1" customWidth="1"/>
    <col min="13822" max="13822" width="7.5" style="1" customWidth="1"/>
    <col min="13823" max="13824" width="8.83203125" style="1" customWidth="1"/>
    <col min="13825" max="13825" width="10.6640625" style="1" customWidth="1"/>
    <col min="13826" max="13826" width="11.5" style="1" customWidth="1"/>
    <col min="13827" max="13827" width="10.6640625" style="1" customWidth="1"/>
    <col min="13828" max="13828" width="6" style="1" customWidth="1"/>
    <col min="13829" max="14070" width="8.83203125" style="1" customWidth="1"/>
    <col min="14071" max="14071" width="6.1640625" style="1" customWidth="1"/>
    <col min="14072" max="14072" width="18.6640625" style="1" customWidth="1"/>
    <col min="14073" max="14074" width="8.83203125" style="1" customWidth="1"/>
    <col min="14075" max="14075" width="10.5" style="1" customWidth="1"/>
    <col min="14076" max="14077" width="11.5" style="1" customWidth="1"/>
    <col min="14078" max="14078" width="7.5" style="1" customWidth="1"/>
    <col min="14079" max="14080" width="8.83203125" style="1" customWidth="1"/>
    <col min="14081" max="14081" width="10.6640625" style="1" customWidth="1"/>
    <col min="14082" max="14082" width="11.5" style="1" customWidth="1"/>
    <col min="14083" max="14083" width="10.6640625" style="1" customWidth="1"/>
    <col min="14084" max="14084" width="6" style="1" customWidth="1"/>
    <col min="14085" max="14326" width="8.83203125" style="1" customWidth="1"/>
    <col min="14327" max="14327" width="6.1640625" style="1" customWidth="1"/>
    <col min="14328" max="14328" width="18.6640625" style="1" customWidth="1"/>
    <col min="14329" max="14330" width="8.83203125" style="1" customWidth="1"/>
    <col min="14331" max="14331" width="10.5" style="1" customWidth="1"/>
    <col min="14332" max="14333" width="11.5" style="1" customWidth="1"/>
    <col min="14334" max="14334" width="7.5" style="1" customWidth="1"/>
    <col min="14335" max="14336" width="8.83203125" style="1" customWidth="1"/>
    <col min="14337" max="14337" width="10.6640625" style="1" customWidth="1"/>
    <col min="14338" max="14338" width="11.5" style="1" customWidth="1"/>
    <col min="14339" max="14339" width="10.6640625" style="1" customWidth="1"/>
    <col min="14340" max="14340" width="6" style="1" customWidth="1"/>
    <col min="14341" max="14582" width="8.83203125" style="1" customWidth="1"/>
    <col min="14583" max="14583" width="6.1640625" style="1" customWidth="1"/>
    <col min="14584" max="14584" width="18.6640625" style="1" customWidth="1"/>
    <col min="14585" max="14586" width="8.83203125" style="1" customWidth="1"/>
    <col min="14587" max="14587" width="10.5" style="1" customWidth="1"/>
    <col min="14588" max="14589" width="11.5" style="1" customWidth="1"/>
    <col min="14590" max="14590" width="7.5" style="1" customWidth="1"/>
    <col min="14591" max="14592" width="8.83203125" style="1" customWidth="1"/>
    <col min="14593" max="14593" width="10.6640625" style="1" customWidth="1"/>
    <col min="14594" max="14594" width="11.5" style="1" customWidth="1"/>
    <col min="14595" max="14595" width="10.6640625" style="1" customWidth="1"/>
    <col min="14596" max="14596" width="6" style="1" customWidth="1"/>
    <col min="14597" max="14838" width="8.83203125" style="1" customWidth="1"/>
    <col min="14839" max="14839" width="6.1640625" style="1" customWidth="1"/>
    <col min="14840" max="14840" width="18.6640625" style="1" customWidth="1"/>
    <col min="14841" max="14842" width="8.83203125" style="1" customWidth="1"/>
    <col min="14843" max="14843" width="10.5" style="1" customWidth="1"/>
    <col min="14844" max="14845" width="11.5" style="1" customWidth="1"/>
    <col min="14846" max="14846" width="7.5" style="1" customWidth="1"/>
    <col min="14847" max="14848" width="8.83203125" style="1" customWidth="1"/>
    <col min="14849" max="14849" width="10.6640625" style="1" customWidth="1"/>
    <col min="14850" max="14850" width="11.5" style="1" customWidth="1"/>
    <col min="14851" max="14851" width="10.6640625" style="1" customWidth="1"/>
    <col min="14852" max="14852" width="6" style="1" customWidth="1"/>
    <col min="14853" max="15094" width="8.83203125" style="1" customWidth="1"/>
    <col min="15095" max="15095" width="6.1640625" style="1" customWidth="1"/>
    <col min="15096" max="15096" width="18.6640625" style="1" customWidth="1"/>
    <col min="15097" max="15098" width="8.83203125" style="1" customWidth="1"/>
    <col min="15099" max="15099" width="10.5" style="1" customWidth="1"/>
    <col min="15100" max="15101" width="11.5" style="1" customWidth="1"/>
    <col min="15102" max="15102" width="7.5" style="1" customWidth="1"/>
    <col min="15103" max="15104" width="8.83203125" style="1" customWidth="1"/>
    <col min="15105" max="15105" width="10.6640625" style="1" customWidth="1"/>
    <col min="15106" max="15106" width="11.5" style="1" customWidth="1"/>
    <col min="15107" max="15107" width="10.6640625" style="1" customWidth="1"/>
    <col min="15108" max="15108" width="6" style="1" customWidth="1"/>
    <col min="15109" max="15350" width="8.83203125" style="1" customWidth="1"/>
    <col min="15351" max="15351" width="6.1640625" style="1" customWidth="1"/>
    <col min="15352" max="15352" width="18.6640625" style="1" customWidth="1"/>
    <col min="15353" max="15354" width="8.83203125" style="1" customWidth="1"/>
    <col min="15355" max="15355" width="10.5" style="1" customWidth="1"/>
    <col min="15356" max="15357" width="11.5" style="1" customWidth="1"/>
    <col min="15358" max="15358" width="7.5" style="1" customWidth="1"/>
    <col min="15359" max="15360" width="8.83203125" style="1" customWidth="1"/>
    <col min="15361" max="15361" width="10.6640625" style="1" customWidth="1"/>
    <col min="15362" max="15362" width="11.5" style="1" customWidth="1"/>
    <col min="15363" max="15363" width="10.6640625" style="1" customWidth="1"/>
    <col min="15364" max="15364" width="6" style="1" customWidth="1"/>
    <col min="15365" max="15606" width="8.83203125" style="1" customWidth="1"/>
    <col min="15607" max="15607" width="6.1640625" style="1" customWidth="1"/>
    <col min="15608" max="15608" width="18.6640625" style="1" customWidth="1"/>
    <col min="15609" max="15610" width="8.83203125" style="1" customWidth="1"/>
    <col min="15611" max="15611" width="10.5" style="1" customWidth="1"/>
    <col min="15612" max="15613" width="11.5" style="1" customWidth="1"/>
    <col min="15614" max="15614" width="7.5" style="1" customWidth="1"/>
    <col min="15615" max="15616" width="8.83203125" style="1" customWidth="1"/>
    <col min="15617" max="15617" width="10.6640625" style="1" customWidth="1"/>
    <col min="15618" max="15618" width="11.5" style="1" customWidth="1"/>
    <col min="15619" max="15619" width="10.6640625" style="1" customWidth="1"/>
    <col min="15620" max="15620" width="6" style="1" customWidth="1"/>
    <col min="15621" max="15862" width="8.83203125" style="1" customWidth="1"/>
    <col min="15863" max="15863" width="6.1640625" style="1" customWidth="1"/>
    <col min="15864" max="15864" width="18.6640625" style="1" customWidth="1"/>
    <col min="15865" max="15866" width="8.83203125" style="1" customWidth="1"/>
    <col min="15867" max="15867" width="10.5" style="1" customWidth="1"/>
    <col min="15868" max="15869" width="11.5" style="1" customWidth="1"/>
    <col min="15870" max="15870" width="7.5" style="1" customWidth="1"/>
    <col min="15871" max="15872" width="8.83203125" style="1" customWidth="1"/>
    <col min="15873" max="15873" width="10.6640625" style="1" customWidth="1"/>
    <col min="15874" max="15874" width="11.5" style="1" customWidth="1"/>
    <col min="15875" max="15875" width="10.6640625" style="1" customWidth="1"/>
    <col min="15876" max="15876" width="6" style="1" customWidth="1"/>
    <col min="15877" max="16118" width="8.83203125" style="1" customWidth="1"/>
    <col min="16119" max="16119" width="6.1640625" style="1" customWidth="1"/>
    <col min="16120" max="16120" width="18.6640625" style="1" customWidth="1"/>
    <col min="16121" max="16122" width="8.83203125" style="1" customWidth="1"/>
    <col min="16123" max="16123" width="10.5" style="1" customWidth="1"/>
    <col min="16124" max="16125" width="11.5" style="1" customWidth="1"/>
    <col min="16126" max="16126" width="7.5" style="1" customWidth="1"/>
    <col min="16127" max="16128" width="8.83203125" style="1" customWidth="1"/>
    <col min="16129" max="16129" width="10.6640625" style="1" customWidth="1"/>
    <col min="16130" max="16130" width="11.5" style="1" customWidth="1"/>
    <col min="16131" max="16131" width="10.6640625" style="1" customWidth="1"/>
    <col min="16132" max="16132" width="6" style="1" customWidth="1"/>
    <col min="16133" max="16384" width="8.83203125" style="1" customWidth="1"/>
  </cols>
  <sheetData>
    <row r="1" spans="1:14" s="52" customFormat="1" ht="16" x14ac:dyDescent="0.2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N1" s="53" t="s">
        <v>47</v>
      </c>
    </row>
    <row r="2" spans="1:14" s="52" customFormat="1" ht="17" thickBot="1" x14ac:dyDescent="0.25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N2" s="53" t="s">
        <v>49</v>
      </c>
    </row>
    <row r="3" spans="1:14" x14ac:dyDescent="0.2">
      <c r="A3" s="117" t="s">
        <v>34</v>
      </c>
      <c r="B3" s="36" t="s">
        <v>16</v>
      </c>
      <c r="C3" s="120" t="s">
        <v>32</v>
      </c>
      <c r="D3" s="120"/>
      <c r="E3" s="120"/>
      <c r="F3" s="120"/>
      <c r="G3" s="121"/>
      <c r="H3" s="37"/>
      <c r="I3" s="122" t="s">
        <v>33</v>
      </c>
      <c r="J3" s="120"/>
      <c r="K3" s="120"/>
      <c r="L3" s="120"/>
      <c r="M3" s="121"/>
      <c r="N3" s="37"/>
    </row>
    <row r="4" spans="1:14" x14ac:dyDescent="0.2">
      <c r="A4" s="118"/>
      <c r="B4" s="38"/>
      <c r="C4" s="39" t="s">
        <v>18</v>
      </c>
      <c r="D4" s="40" t="s">
        <v>18</v>
      </c>
      <c r="E4" s="123" t="s">
        <v>19</v>
      </c>
      <c r="F4" s="123"/>
      <c r="G4" s="124"/>
      <c r="H4" s="41"/>
      <c r="I4" s="42" t="s">
        <v>18</v>
      </c>
      <c r="J4" s="40" t="s">
        <v>18</v>
      </c>
      <c r="K4" s="124" t="s">
        <v>19</v>
      </c>
      <c r="L4" s="125"/>
      <c r="M4" s="126"/>
      <c r="N4" s="41"/>
    </row>
    <row r="5" spans="1:14" ht="16" thickBot="1" x14ac:dyDescent="0.25">
      <c r="A5" s="119"/>
      <c r="B5" s="43" t="s">
        <v>17</v>
      </c>
      <c r="C5" s="44" t="s">
        <v>10</v>
      </c>
      <c r="D5" s="45" t="s">
        <v>11</v>
      </c>
      <c r="E5" s="46" t="s">
        <v>12</v>
      </c>
      <c r="F5" s="46" t="s">
        <v>13</v>
      </c>
      <c r="G5" s="47" t="s">
        <v>14</v>
      </c>
      <c r="H5" s="48" t="s">
        <v>15</v>
      </c>
      <c r="I5" s="49" t="s">
        <v>10</v>
      </c>
      <c r="J5" s="45" t="s">
        <v>11</v>
      </c>
      <c r="K5" s="46" t="s">
        <v>12</v>
      </c>
      <c r="L5" s="46" t="s">
        <v>13</v>
      </c>
      <c r="M5" s="47" t="s">
        <v>14</v>
      </c>
      <c r="N5" s="48" t="s">
        <v>15</v>
      </c>
    </row>
    <row r="6" spans="1:14" s="13" customFormat="1" ht="17" customHeight="1" x14ac:dyDescent="0.2">
      <c r="A6" s="64">
        <v>1</v>
      </c>
      <c r="B6" s="65" t="s">
        <v>69</v>
      </c>
      <c r="C6" s="66">
        <v>0</v>
      </c>
      <c r="D6" s="66">
        <v>0</v>
      </c>
      <c r="E6" s="66">
        <v>0</v>
      </c>
      <c r="F6" s="66">
        <v>0</v>
      </c>
      <c r="G6" s="67">
        <v>0</v>
      </c>
      <c r="H6" s="68">
        <v>0</v>
      </c>
      <c r="I6" s="69">
        <v>0</v>
      </c>
      <c r="J6" s="66">
        <v>0</v>
      </c>
      <c r="K6" s="66">
        <v>0</v>
      </c>
      <c r="L6" s="66">
        <v>0</v>
      </c>
      <c r="M6" s="67">
        <v>0</v>
      </c>
      <c r="N6" s="68">
        <v>0</v>
      </c>
    </row>
    <row r="7" spans="1:14" s="13" customFormat="1" ht="17" customHeight="1" x14ac:dyDescent="0.2">
      <c r="A7" s="64">
        <v>2</v>
      </c>
      <c r="B7" s="65" t="s">
        <v>73</v>
      </c>
      <c r="C7" s="70">
        <v>0</v>
      </c>
      <c r="D7" s="70">
        <v>0</v>
      </c>
      <c r="E7" s="70">
        <v>0</v>
      </c>
      <c r="F7" s="70">
        <v>0</v>
      </c>
      <c r="G7" s="71">
        <v>0</v>
      </c>
      <c r="H7" s="68">
        <v>0</v>
      </c>
      <c r="I7" s="72">
        <v>0</v>
      </c>
      <c r="J7" s="70">
        <v>0</v>
      </c>
      <c r="K7" s="70">
        <v>0</v>
      </c>
      <c r="L7" s="70">
        <v>0</v>
      </c>
      <c r="M7" s="71">
        <v>0</v>
      </c>
      <c r="N7" s="68">
        <v>0</v>
      </c>
    </row>
    <row r="8" spans="1:14" s="13" customFormat="1" ht="17" customHeight="1" x14ac:dyDescent="0.2">
      <c r="A8" s="64">
        <v>3</v>
      </c>
      <c r="B8" s="65" t="s">
        <v>65</v>
      </c>
      <c r="C8" s="70">
        <v>22</v>
      </c>
      <c r="D8" s="70">
        <v>25</v>
      </c>
      <c r="E8" s="70">
        <v>6</v>
      </c>
      <c r="F8" s="70">
        <v>4</v>
      </c>
      <c r="G8" s="71">
        <v>3</v>
      </c>
      <c r="H8" s="68">
        <v>60</v>
      </c>
      <c r="I8" s="72">
        <v>0</v>
      </c>
      <c r="J8" s="70">
        <v>0</v>
      </c>
      <c r="K8" s="70">
        <v>0</v>
      </c>
      <c r="L8" s="70">
        <v>0</v>
      </c>
      <c r="M8" s="71">
        <v>0</v>
      </c>
      <c r="N8" s="68">
        <v>0</v>
      </c>
    </row>
    <row r="9" spans="1:14" s="13" customFormat="1" ht="17" customHeight="1" x14ac:dyDescent="0.2">
      <c r="A9" s="64">
        <v>4</v>
      </c>
      <c r="B9" s="65" t="s">
        <v>44</v>
      </c>
      <c r="C9" s="70">
        <v>31</v>
      </c>
      <c r="D9" s="70">
        <v>30</v>
      </c>
      <c r="E9" s="70">
        <v>7</v>
      </c>
      <c r="F9" s="70">
        <v>5</v>
      </c>
      <c r="G9" s="71">
        <v>5</v>
      </c>
      <c r="H9" s="68">
        <v>78</v>
      </c>
      <c r="I9" s="72">
        <v>29</v>
      </c>
      <c r="J9" s="70">
        <v>30</v>
      </c>
      <c r="K9" s="70">
        <v>6</v>
      </c>
      <c r="L9" s="70">
        <v>7</v>
      </c>
      <c r="M9" s="71">
        <v>5</v>
      </c>
      <c r="N9" s="68">
        <v>77</v>
      </c>
    </row>
    <row r="10" spans="1:14" s="13" customFormat="1" ht="17" customHeight="1" x14ac:dyDescent="0.2">
      <c r="A10" s="64">
        <v>5</v>
      </c>
      <c r="B10" s="65" t="s">
        <v>41</v>
      </c>
      <c r="C10" s="70">
        <v>0</v>
      </c>
      <c r="D10" s="70">
        <v>0</v>
      </c>
      <c r="E10" s="70">
        <v>0</v>
      </c>
      <c r="F10" s="70">
        <v>0</v>
      </c>
      <c r="G10" s="71">
        <v>0</v>
      </c>
      <c r="H10" s="68">
        <v>0</v>
      </c>
      <c r="I10" s="70">
        <v>32</v>
      </c>
      <c r="J10" s="70">
        <v>32</v>
      </c>
      <c r="K10" s="70">
        <v>5</v>
      </c>
      <c r="L10" s="70">
        <v>7</v>
      </c>
      <c r="M10" s="71">
        <v>6</v>
      </c>
      <c r="N10" s="68">
        <v>82</v>
      </c>
    </row>
    <row r="11" spans="1:14" s="13" customFormat="1" ht="17" customHeight="1" x14ac:dyDescent="0.2">
      <c r="A11" s="64">
        <v>6</v>
      </c>
      <c r="B11" s="65" t="s">
        <v>60</v>
      </c>
      <c r="C11" s="70">
        <v>16</v>
      </c>
      <c r="D11" s="70">
        <v>10</v>
      </c>
      <c r="E11" s="70">
        <v>4</v>
      </c>
      <c r="F11" s="70">
        <v>3</v>
      </c>
      <c r="G11" s="71">
        <v>2</v>
      </c>
      <c r="H11" s="68">
        <v>35</v>
      </c>
      <c r="I11" s="70">
        <v>0</v>
      </c>
      <c r="J11" s="70">
        <v>0</v>
      </c>
      <c r="K11" s="70">
        <v>0</v>
      </c>
      <c r="L11" s="70">
        <v>0</v>
      </c>
      <c r="M11" s="71">
        <v>0</v>
      </c>
      <c r="N11" s="68">
        <v>0</v>
      </c>
    </row>
    <row r="12" spans="1:14" s="13" customFormat="1" ht="17" customHeight="1" x14ac:dyDescent="0.2">
      <c r="A12" s="64">
        <v>7</v>
      </c>
      <c r="B12" s="65" t="s">
        <v>50</v>
      </c>
      <c r="C12" s="70">
        <v>28</v>
      </c>
      <c r="D12" s="70">
        <v>33</v>
      </c>
      <c r="E12" s="70">
        <v>9</v>
      </c>
      <c r="F12" s="70">
        <v>7</v>
      </c>
      <c r="G12" s="71">
        <v>8</v>
      </c>
      <c r="H12" s="68">
        <v>85</v>
      </c>
      <c r="I12" s="70">
        <v>30</v>
      </c>
      <c r="J12" s="73">
        <v>31</v>
      </c>
      <c r="K12" s="70">
        <v>8</v>
      </c>
      <c r="L12" s="70">
        <v>7</v>
      </c>
      <c r="M12" s="71">
        <v>8</v>
      </c>
      <c r="N12" s="68">
        <v>84</v>
      </c>
    </row>
    <row r="13" spans="1:14" s="13" customFormat="1" ht="17" customHeight="1" x14ac:dyDescent="0.2">
      <c r="A13" s="64">
        <v>8</v>
      </c>
      <c r="B13" s="65" t="s">
        <v>66</v>
      </c>
      <c r="C13" s="70">
        <v>0</v>
      </c>
      <c r="D13" s="70">
        <v>0</v>
      </c>
      <c r="E13" s="70">
        <v>0</v>
      </c>
      <c r="F13" s="70">
        <v>0</v>
      </c>
      <c r="G13" s="71">
        <v>0</v>
      </c>
      <c r="H13" s="68">
        <v>0</v>
      </c>
      <c r="I13" s="70">
        <v>0</v>
      </c>
      <c r="J13" s="73">
        <v>0</v>
      </c>
      <c r="K13" s="70">
        <v>0</v>
      </c>
      <c r="L13" s="70">
        <v>0</v>
      </c>
      <c r="M13" s="71">
        <v>0</v>
      </c>
      <c r="N13" s="68">
        <v>0</v>
      </c>
    </row>
    <row r="14" spans="1:14" s="13" customFormat="1" ht="17" customHeight="1" x14ac:dyDescent="0.2">
      <c r="A14" s="64">
        <v>9</v>
      </c>
      <c r="B14" s="65" t="s">
        <v>37</v>
      </c>
      <c r="C14" s="70">
        <v>26</v>
      </c>
      <c r="D14" s="70">
        <v>28</v>
      </c>
      <c r="E14" s="70">
        <v>6</v>
      </c>
      <c r="F14" s="70">
        <v>5</v>
      </c>
      <c r="G14" s="71">
        <v>5</v>
      </c>
      <c r="H14" s="68">
        <v>70</v>
      </c>
      <c r="I14" s="70">
        <v>27</v>
      </c>
      <c r="J14" s="73">
        <v>31</v>
      </c>
      <c r="K14" s="70">
        <v>6</v>
      </c>
      <c r="L14" s="70">
        <v>7</v>
      </c>
      <c r="M14" s="71">
        <v>5</v>
      </c>
      <c r="N14" s="68">
        <v>76</v>
      </c>
    </row>
    <row r="15" spans="1:14" s="13" customFormat="1" ht="17" customHeight="1" x14ac:dyDescent="0.2">
      <c r="A15" s="64">
        <v>10</v>
      </c>
      <c r="B15" s="65" t="s">
        <v>54</v>
      </c>
      <c r="C15" s="70">
        <v>26</v>
      </c>
      <c r="D15" s="70">
        <v>26</v>
      </c>
      <c r="E15" s="70">
        <v>5</v>
      </c>
      <c r="F15" s="70">
        <v>4</v>
      </c>
      <c r="G15" s="71">
        <v>5</v>
      </c>
      <c r="H15" s="68">
        <v>66</v>
      </c>
      <c r="I15" s="70">
        <v>19</v>
      </c>
      <c r="J15" s="73">
        <v>28</v>
      </c>
      <c r="K15" s="70">
        <v>5</v>
      </c>
      <c r="L15" s="70">
        <v>5</v>
      </c>
      <c r="M15" s="71">
        <v>4</v>
      </c>
      <c r="N15" s="68">
        <v>61</v>
      </c>
    </row>
    <row r="16" spans="1:14" s="13" customFormat="1" ht="17" customHeight="1" x14ac:dyDescent="0.2">
      <c r="A16" s="64">
        <v>11</v>
      </c>
      <c r="B16" s="65" t="s">
        <v>70</v>
      </c>
      <c r="C16" s="70">
        <v>28</v>
      </c>
      <c r="D16" s="70">
        <v>19</v>
      </c>
      <c r="E16" s="70">
        <v>4</v>
      </c>
      <c r="F16" s="70">
        <v>5</v>
      </c>
      <c r="G16" s="71">
        <v>3</v>
      </c>
      <c r="H16" s="68">
        <v>59</v>
      </c>
      <c r="I16" s="70">
        <v>25</v>
      </c>
      <c r="J16" s="73">
        <v>21</v>
      </c>
      <c r="K16" s="70">
        <v>5</v>
      </c>
      <c r="L16" s="70">
        <v>2</v>
      </c>
      <c r="M16" s="71">
        <v>3</v>
      </c>
      <c r="N16" s="68">
        <v>56</v>
      </c>
    </row>
    <row r="17" spans="1:14" s="13" customFormat="1" ht="17" customHeight="1" x14ac:dyDescent="0.2">
      <c r="A17" s="64">
        <v>12</v>
      </c>
      <c r="B17" s="65" t="s">
        <v>64</v>
      </c>
      <c r="C17" s="70">
        <v>30</v>
      </c>
      <c r="D17" s="70">
        <v>26</v>
      </c>
      <c r="E17" s="70">
        <v>6</v>
      </c>
      <c r="F17" s="70">
        <v>8</v>
      </c>
      <c r="G17" s="71">
        <v>7</v>
      </c>
      <c r="H17" s="68">
        <v>77</v>
      </c>
      <c r="I17" s="70">
        <v>34</v>
      </c>
      <c r="J17" s="73">
        <v>34</v>
      </c>
      <c r="K17" s="70">
        <v>8</v>
      </c>
      <c r="L17" s="70">
        <v>7</v>
      </c>
      <c r="M17" s="71">
        <v>6</v>
      </c>
      <c r="N17" s="68">
        <v>89</v>
      </c>
    </row>
    <row r="18" spans="1:14" s="13" customFormat="1" ht="17" customHeight="1" x14ac:dyDescent="0.2">
      <c r="A18" s="64">
        <v>13</v>
      </c>
      <c r="B18" s="65" t="s">
        <v>55</v>
      </c>
      <c r="C18" s="70">
        <v>0</v>
      </c>
      <c r="D18" s="70">
        <v>0</v>
      </c>
      <c r="E18" s="70">
        <v>0</v>
      </c>
      <c r="F18" s="70">
        <v>0</v>
      </c>
      <c r="G18" s="71">
        <v>0</v>
      </c>
      <c r="H18" s="68">
        <v>0</v>
      </c>
      <c r="I18" s="70">
        <v>0</v>
      </c>
      <c r="J18" s="73">
        <v>0</v>
      </c>
      <c r="K18" s="70">
        <v>0</v>
      </c>
      <c r="L18" s="70">
        <v>0</v>
      </c>
      <c r="M18" s="71">
        <v>0</v>
      </c>
      <c r="N18" s="68">
        <v>0</v>
      </c>
    </row>
    <row r="19" spans="1:14" s="13" customFormat="1" ht="17" customHeight="1" x14ac:dyDescent="0.2">
      <c r="A19" s="64">
        <v>14</v>
      </c>
      <c r="B19" s="65" t="s">
        <v>75</v>
      </c>
      <c r="C19" s="70">
        <v>0</v>
      </c>
      <c r="D19" s="70">
        <v>0</v>
      </c>
      <c r="E19" s="70">
        <v>0</v>
      </c>
      <c r="F19" s="70">
        <v>0</v>
      </c>
      <c r="G19" s="71">
        <v>0</v>
      </c>
      <c r="H19" s="68">
        <v>0</v>
      </c>
      <c r="I19" s="70">
        <v>0</v>
      </c>
      <c r="J19" s="73">
        <v>0</v>
      </c>
      <c r="K19" s="70">
        <v>0</v>
      </c>
      <c r="L19" s="70">
        <v>0</v>
      </c>
      <c r="M19" s="71">
        <v>0</v>
      </c>
      <c r="N19" s="68">
        <v>0</v>
      </c>
    </row>
    <row r="20" spans="1:14" s="13" customFormat="1" ht="17" customHeight="1" x14ac:dyDescent="0.2">
      <c r="A20" s="64">
        <v>15</v>
      </c>
      <c r="B20" s="65" t="s">
        <v>39</v>
      </c>
      <c r="C20" s="102">
        <v>1</v>
      </c>
      <c r="D20" s="102">
        <v>6</v>
      </c>
      <c r="E20" s="102">
        <v>4</v>
      </c>
      <c r="F20" s="102">
        <v>3</v>
      </c>
      <c r="G20" s="103">
        <v>2</v>
      </c>
      <c r="H20" s="68">
        <v>16</v>
      </c>
      <c r="I20" s="70">
        <v>17</v>
      </c>
      <c r="J20" s="73">
        <v>15</v>
      </c>
      <c r="K20" s="70">
        <v>3</v>
      </c>
      <c r="L20" s="70">
        <v>4</v>
      </c>
      <c r="M20" s="71">
        <v>4</v>
      </c>
      <c r="N20" s="68">
        <v>43</v>
      </c>
    </row>
    <row r="21" spans="1:14" s="13" customFormat="1" ht="17" customHeight="1" x14ac:dyDescent="0.2">
      <c r="A21" s="64">
        <v>16</v>
      </c>
      <c r="B21" s="65" t="s">
        <v>61</v>
      </c>
      <c r="C21" s="70">
        <v>19</v>
      </c>
      <c r="D21" s="70">
        <v>27</v>
      </c>
      <c r="E21" s="70">
        <v>3</v>
      </c>
      <c r="F21" s="70">
        <v>4</v>
      </c>
      <c r="G21" s="71">
        <v>4</v>
      </c>
      <c r="H21" s="68">
        <v>57</v>
      </c>
      <c r="I21" s="70">
        <v>16</v>
      </c>
      <c r="J21" s="73">
        <v>13</v>
      </c>
      <c r="K21" s="70">
        <v>2</v>
      </c>
      <c r="L21" s="70">
        <v>4</v>
      </c>
      <c r="M21" s="71">
        <v>3</v>
      </c>
      <c r="N21" s="68">
        <v>38</v>
      </c>
    </row>
    <row r="22" spans="1:14" s="13" customFormat="1" ht="17" customHeight="1" x14ac:dyDescent="0.2">
      <c r="A22" s="64">
        <v>17</v>
      </c>
      <c r="B22" s="65" t="s">
        <v>52</v>
      </c>
      <c r="C22" s="70">
        <v>10</v>
      </c>
      <c r="D22" s="70">
        <v>19</v>
      </c>
      <c r="E22" s="70">
        <v>3</v>
      </c>
      <c r="F22" s="70">
        <v>5</v>
      </c>
      <c r="G22" s="71">
        <v>6</v>
      </c>
      <c r="H22" s="68">
        <v>43</v>
      </c>
      <c r="I22" s="70">
        <v>15</v>
      </c>
      <c r="J22" s="73">
        <v>22</v>
      </c>
      <c r="K22" s="70">
        <v>3</v>
      </c>
      <c r="L22" s="70">
        <v>4</v>
      </c>
      <c r="M22" s="71">
        <v>2</v>
      </c>
      <c r="N22" s="68">
        <v>46</v>
      </c>
    </row>
    <row r="23" spans="1:14" s="13" customFormat="1" ht="17" customHeight="1" x14ac:dyDescent="0.2">
      <c r="A23" s="64">
        <v>18</v>
      </c>
      <c r="B23" s="65" t="s">
        <v>57</v>
      </c>
      <c r="C23" s="70">
        <v>0</v>
      </c>
      <c r="D23" s="70">
        <v>0</v>
      </c>
      <c r="E23" s="70">
        <v>0</v>
      </c>
      <c r="F23" s="70">
        <v>0</v>
      </c>
      <c r="G23" s="71">
        <v>0</v>
      </c>
      <c r="H23" s="68">
        <v>0</v>
      </c>
      <c r="I23" s="70">
        <v>0</v>
      </c>
      <c r="J23" s="73">
        <v>0</v>
      </c>
      <c r="K23" s="70">
        <v>0</v>
      </c>
      <c r="L23" s="70">
        <v>0</v>
      </c>
      <c r="M23" s="71">
        <v>0</v>
      </c>
      <c r="N23" s="68">
        <v>0</v>
      </c>
    </row>
    <row r="24" spans="1:14" s="13" customFormat="1" ht="17" customHeight="1" x14ac:dyDescent="0.2">
      <c r="A24" s="64">
        <v>19</v>
      </c>
      <c r="B24" s="65" t="s">
        <v>42</v>
      </c>
      <c r="C24" s="70">
        <v>12</v>
      </c>
      <c r="D24" s="70">
        <v>8</v>
      </c>
      <c r="E24" s="70">
        <v>3</v>
      </c>
      <c r="F24" s="70">
        <v>5</v>
      </c>
      <c r="G24" s="71">
        <v>5</v>
      </c>
      <c r="H24" s="68">
        <v>33</v>
      </c>
      <c r="I24" s="70">
        <v>14</v>
      </c>
      <c r="J24" s="73">
        <v>18</v>
      </c>
      <c r="K24" s="70">
        <v>6</v>
      </c>
      <c r="L24" s="70">
        <v>4</v>
      </c>
      <c r="M24" s="71">
        <v>3</v>
      </c>
      <c r="N24" s="68">
        <v>45</v>
      </c>
    </row>
    <row r="25" spans="1:14" s="13" customFormat="1" ht="17" customHeight="1" x14ac:dyDescent="0.2">
      <c r="A25" s="64">
        <v>20</v>
      </c>
      <c r="B25" s="65" t="s">
        <v>67</v>
      </c>
      <c r="C25" s="70">
        <v>0</v>
      </c>
      <c r="D25" s="70">
        <v>0</v>
      </c>
      <c r="E25" s="70">
        <v>0</v>
      </c>
      <c r="F25" s="70">
        <v>0</v>
      </c>
      <c r="G25" s="71">
        <v>0</v>
      </c>
      <c r="H25" s="68">
        <v>0</v>
      </c>
      <c r="I25" s="70">
        <v>0</v>
      </c>
      <c r="J25" s="73">
        <v>0</v>
      </c>
      <c r="K25" s="70">
        <v>0</v>
      </c>
      <c r="L25" s="70">
        <v>0</v>
      </c>
      <c r="M25" s="71">
        <v>0</v>
      </c>
      <c r="N25" s="68">
        <v>0</v>
      </c>
    </row>
    <row r="26" spans="1:14" s="13" customFormat="1" ht="17" customHeight="1" x14ac:dyDescent="0.2">
      <c r="A26" s="64">
        <v>21</v>
      </c>
      <c r="B26" s="65" t="s">
        <v>51</v>
      </c>
      <c r="C26" s="70">
        <v>19</v>
      </c>
      <c r="D26" s="70">
        <v>19</v>
      </c>
      <c r="E26" s="70">
        <v>5</v>
      </c>
      <c r="F26" s="70">
        <v>4</v>
      </c>
      <c r="G26" s="71">
        <v>5</v>
      </c>
      <c r="H26" s="68">
        <v>52</v>
      </c>
      <c r="I26" s="70">
        <v>0</v>
      </c>
      <c r="J26" s="73">
        <v>0</v>
      </c>
      <c r="K26" s="70">
        <v>0</v>
      </c>
      <c r="L26" s="70">
        <v>0</v>
      </c>
      <c r="M26" s="71">
        <v>0</v>
      </c>
      <c r="N26" s="68">
        <v>0</v>
      </c>
    </row>
    <row r="27" spans="1:14" s="13" customFormat="1" ht="17" customHeight="1" x14ac:dyDescent="0.2">
      <c r="A27" s="64">
        <v>22</v>
      </c>
      <c r="B27" s="65" t="s">
        <v>63</v>
      </c>
      <c r="C27" s="70">
        <v>27</v>
      </c>
      <c r="D27" s="70">
        <v>30</v>
      </c>
      <c r="E27" s="70">
        <v>6</v>
      </c>
      <c r="F27" s="70">
        <v>5</v>
      </c>
      <c r="G27" s="71">
        <v>5</v>
      </c>
      <c r="H27" s="68">
        <v>73</v>
      </c>
      <c r="I27" s="70">
        <v>21</v>
      </c>
      <c r="J27" s="73">
        <v>31</v>
      </c>
      <c r="K27" s="70">
        <v>6</v>
      </c>
      <c r="L27" s="70">
        <v>6</v>
      </c>
      <c r="M27" s="71">
        <v>6</v>
      </c>
      <c r="N27" s="68">
        <v>70</v>
      </c>
    </row>
    <row r="28" spans="1:14" s="13" customFormat="1" ht="17" customHeight="1" x14ac:dyDescent="0.2">
      <c r="A28" s="64">
        <v>23</v>
      </c>
      <c r="B28" s="65" t="s">
        <v>53</v>
      </c>
      <c r="C28" s="70">
        <v>23</v>
      </c>
      <c r="D28" s="70">
        <v>29</v>
      </c>
      <c r="E28" s="70">
        <v>6</v>
      </c>
      <c r="F28" s="70">
        <v>4</v>
      </c>
      <c r="G28" s="71">
        <v>6</v>
      </c>
      <c r="H28" s="68">
        <v>68</v>
      </c>
      <c r="I28" s="70">
        <v>24</v>
      </c>
      <c r="J28" s="73">
        <v>31</v>
      </c>
      <c r="K28" s="70">
        <v>7</v>
      </c>
      <c r="L28" s="70">
        <v>5</v>
      </c>
      <c r="M28" s="71">
        <v>5</v>
      </c>
      <c r="N28" s="68">
        <v>72</v>
      </c>
    </row>
    <row r="29" spans="1:14" s="13" customFormat="1" ht="17" customHeight="1" x14ac:dyDescent="0.2">
      <c r="A29" s="64">
        <v>24</v>
      </c>
      <c r="B29" s="65" t="s">
        <v>68</v>
      </c>
      <c r="C29" s="70">
        <v>22</v>
      </c>
      <c r="D29" s="70">
        <v>26</v>
      </c>
      <c r="E29" s="70">
        <v>5</v>
      </c>
      <c r="F29" s="70">
        <v>4</v>
      </c>
      <c r="G29" s="71">
        <v>4</v>
      </c>
      <c r="H29" s="68">
        <v>61</v>
      </c>
      <c r="I29" s="70">
        <v>20</v>
      </c>
      <c r="J29" s="73">
        <v>21</v>
      </c>
      <c r="K29" s="70">
        <v>4</v>
      </c>
      <c r="L29" s="70">
        <v>3</v>
      </c>
      <c r="M29" s="71">
        <v>3</v>
      </c>
      <c r="N29" s="68">
        <v>51</v>
      </c>
    </row>
    <row r="30" spans="1:14" s="13" customFormat="1" ht="17" customHeight="1" x14ac:dyDescent="0.2">
      <c r="A30" s="64">
        <v>25</v>
      </c>
      <c r="B30" s="65" t="s">
        <v>71</v>
      </c>
      <c r="C30" s="70">
        <v>11</v>
      </c>
      <c r="D30" s="70">
        <v>11</v>
      </c>
      <c r="E30" s="70">
        <v>4</v>
      </c>
      <c r="F30" s="70">
        <v>3</v>
      </c>
      <c r="G30" s="71">
        <v>3</v>
      </c>
      <c r="H30" s="68">
        <v>32</v>
      </c>
      <c r="I30" s="70">
        <v>0</v>
      </c>
      <c r="J30" s="73">
        <v>0</v>
      </c>
      <c r="K30" s="70">
        <v>0</v>
      </c>
      <c r="L30" s="70">
        <v>0</v>
      </c>
      <c r="M30" s="71">
        <v>0</v>
      </c>
      <c r="N30" s="68">
        <v>0</v>
      </c>
    </row>
    <row r="31" spans="1:14" s="13" customFormat="1" ht="17" customHeight="1" x14ac:dyDescent="0.2">
      <c r="A31" s="64">
        <v>26</v>
      </c>
      <c r="B31" s="65" t="s">
        <v>62</v>
      </c>
      <c r="C31" s="70">
        <v>4</v>
      </c>
      <c r="D31" s="70">
        <v>8</v>
      </c>
      <c r="E31" s="70">
        <v>3</v>
      </c>
      <c r="F31" s="70">
        <v>3</v>
      </c>
      <c r="G31" s="71">
        <v>2</v>
      </c>
      <c r="H31" s="68">
        <v>20</v>
      </c>
      <c r="I31" s="70">
        <v>10</v>
      </c>
      <c r="J31" s="73">
        <v>10</v>
      </c>
      <c r="K31" s="70">
        <v>3</v>
      </c>
      <c r="L31" s="70">
        <v>2</v>
      </c>
      <c r="M31" s="71">
        <v>1</v>
      </c>
      <c r="N31" s="68">
        <v>26</v>
      </c>
    </row>
    <row r="32" spans="1:14" s="13" customFormat="1" ht="17" customHeight="1" x14ac:dyDescent="0.2">
      <c r="A32" s="64">
        <v>27</v>
      </c>
      <c r="B32" s="65" t="s">
        <v>74</v>
      </c>
      <c r="C32" s="70">
        <v>0</v>
      </c>
      <c r="D32" s="70">
        <v>0</v>
      </c>
      <c r="E32" s="70">
        <v>0</v>
      </c>
      <c r="F32" s="70">
        <v>0</v>
      </c>
      <c r="G32" s="71">
        <v>0</v>
      </c>
      <c r="H32" s="68">
        <v>0</v>
      </c>
      <c r="I32" s="70">
        <v>0</v>
      </c>
      <c r="J32" s="73">
        <v>0</v>
      </c>
      <c r="K32" s="70">
        <v>0</v>
      </c>
      <c r="L32" s="70">
        <v>0</v>
      </c>
      <c r="M32" s="71">
        <v>0</v>
      </c>
      <c r="N32" s="68">
        <v>0</v>
      </c>
    </row>
    <row r="33" spans="1:14" s="13" customFormat="1" ht="17" customHeight="1" x14ac:dyDescent="0.2">
      <c r="A33" s="64">
        <v>28</v>
      </c>
      <c r="B33" s="65" t="s">
        <v>59</v>
      </c>
      <c r="C33" s="70">
        <v>23</v>
      </c>
      <c r="D33" s="70">
        <v>26</v>
      </c>
      <c r="E33" s="70">
        <v>7</v>
      </c>
      <c r="F33" s="70">
        <v>6</v>
      </c>
      <c r="G33" s="71">
        <v>7</v>
      </c>
      <c r="H33" s="68">
        <v>69</v>
      </c>
      <c r="I33" s="70">
        <v>17</v>
      </c>
      <c r="J33" s="73">
        <v>16</v>
      </c>
      <c r="K33" s="70">
        <v>4</v>
      </c>
      <c r="L33" s="70">
        <v>5</v>
      </c>
      <c r="M33" s="71">
        <v>5</v>
      </c>
      <c r="N33" s="68">
        <v>47</v>
      </c>
    </row>
    <row r="34" spans="1:14" s="13" customFormat="1" ht="17" customHeight="1" x14ac:dyDescent="0.2">
      <c r="A34" s="64">
        <v>29</v>
      </c>
      <c r="B34" s="65" t="s">
        <v>72</v>
      </c>
      <c r="C34" s="70">
        <v>18</v>
      </c>
      <c r="D34" s="70">
        <v>23</v>
      </c>
      <c r="E34" s="70">
        <v>6</v>
      </c>
      <c r="F34" s="70">
        <v>4</v>
      </c>
      <c r="G34" s="71">
        <v>5</v>
      </c>
      <c r="H34" s="68">
        <v>56</v>
      </c>
      <c r="I34" s="70">
        <v>26</v>
      </c>
      <c r="J34" s="73">
        <v>31</v>
      </c>
      <c r="K34" s="70">
        <v>7</v>
      </c>
      <c r="L34" s="70">
        <v>7</v>
      </c>
      <c r="M34" s="71">
        <v>7</v>
      </c>
      <c r="N34" s="68">
        <v>78</v>
      </c>
    </row>
    <row r="35" spans="1:14" s="13" customFormat="1" ht="17" customHeight="1" x14ac:dyDescent="0.2">
      <c r="A35" s="64">
        <v>30</v>
      </c>
      <c r="B35" s="65" t="s">
        <v>45</v>
      </c>
      <c r="C35" s="70">
        <v>21</v>
      </c>
      <c r="D35" s="70">
        <v>19</v>
      </c>
      <c r="E35" s="70">
        <v>6</v>
      </c>
      <c r="F35" s="70">
        <v>5</v>
      </c>
      <c r="G35" s="71">
        <v>5</v>
      </c>
      <c r="H35" s="68">
        <v>56</v>
      </c>
      <c r="I35" s="70">
        <v>20</v>
      </c>
      <c r="J35" s="73">
        <v>21</v>
      </c>
      <c r="K35" s="70">
        <v>5</v>
      </c>
      <c r="L35" s="70">
        <v>5</v>
      </c>
      <c r="M35" s="71">
        <v>5</v>
      </c>
      <c r="N35" s="68">
        <v>56</v>
      </c>
    </row>
    <row r="36" spans="1:14" s="13" customFormat="1" ht="17" customHeight="1" x14ac:dyDescent="0.2">
      <c r="A36" s="64">
        <v>31</v>
      </c>
      <c r="B36" s="65" t="s">
        <v>58</v>
      </c>
      <c r="C36" s="70">
        <v>19</v>
      </c>
      <c r="D36" s="70">
        <v>22</v>
      </c>
      <c r="E36" s="70">
        <v>5</v>
      </c>
      <c r="F36" s="70">
        <v>4</v>
      </c>
      <c r="G36" s="71">
        <v>2</v>
      </c>
      <c r="H36" s="68">
        <v>52</v>
      </c>
      <c r="I36" s="70">
        <v>8</v>
      </c>
      <c r="J36" s="73">
        <v>18</v>
      </c>
      <c r="K36" s="70">
        <v>2</v>
      </c>
      <c r="L36" s="70">
        <v>1</v>
      </c>
      <c r="M36" s="71">
        <v>2</v>
      </c>
      <c r="N36" s="68">
        <v>31</v>
      </c>
    </row>
    <row r="37" spans="1:14" s="13" customFormat="1" ht="17" customHeight="1" x14ac:dyDescent="0.2">
      <c r="A37" s="64">
        <v>32</v>
      </c>
      <c r="B37" s="65" t="s">
        <v>40</v>
      </c>
      <c r="C37" s="70">
        <v>18</v>
      </c>
      <c r="D37" s="70">
        <v>21</v>
      </c>
      <c r="E37" s="70">
        <v>5</v>
      </c>
      <c r="F37" s="70">
        <v>3</v>
      </c>
      <c r="G37" s="71">
        <v>3</v>
      </c>
      <c r="H37" s="68">
        <v>50</v>
      </c>
      <c r="I37" s="70">
        <v>23</v>
      </c>
      <c r="J37" s="73">
        <v>25</v>
      </c>
      <c r="K37" s="70">
        <v>4</v>
      </c>
      <c r="L37" s="70">
        <v>5</v>
      </c>
      <c r="M37" s="71">
        <v>4</v>
      </c>
      <c r="N37" s="68">
        <v>61</v>
      </c>
    </row>
    <row r="38" spans="1:14" s="13" customFormat="1" ht="17" customHeight="1" x14ac:dyDescent="0.2">
      <c r="A38" s="64">
        <v>35</v>
      </c>
      <c r="B38" s="65" t="s">
        <v>76</v>
      </c>
      <c r="C38" s="70">
        <v>0</v>
      </c>
      <c r="D38" s="70">
        <v>0</v>
      </c>
      <c r="E38" s="70">
        <v>0</v>
      </c>
      <c r="F38" s="70">
        <v>0</v>
      </c>
      <c r="G38" s="71">
        <v>0</v>
      </c>
      <c r="H38" s="68">
        <v>0</v>
      </c>
      <c r="I38" s="70">
        <v>0</v>
      </c>
      <c r="J38" s="73">
        <v>0</v>
      </c>
      <c r="K38" s="70">
        <v>0</v>
      </c>
      <c r="L38" s="70">
        <v>0</v>
      </c>
      <c r="M38" s="71">
        <v>0</v>
      </c>
      <c r="N38" s="68">
        <v>0</v>
      </c>
    </row>
    <row r="39" spans="1:14" s="13" customFormat="1" ht="17" customHeight="1" x14ac:dyDescent="0.2">
      <c r="A39" s="64">
        <v>36</v>
      </c>
      <c r="B39" s="65" t="s">
        <v>56</v>
      </c>
      <c r="C39" s="70">
        <v>22</v>
      </c>
      <c r="D39" s="70">
        <v>26</v>
      </c>
      <c r="E39" s="70">
        <v>6</v>
      </c>
      <c r="F39" s="70">
        <v>4</v>
      </c>
      <c r="G39" s="71">
        <v>3</v>
      </c>
      <c r="H39" s="68">
        <v>61</v>
      </c>
      <c r="I39" s="70">
        <v>0</v>
      </c>
      <c r="J39" s="73">
        <v>0</v>
      </c>
      <c r="K39" s="70">
        <v>0</v>
      </c>
      <c r="L39" s="70">
        <v>0</v>
      </c>
      <c r="M39" s="71">
        <v>0</v>
      </c>
      <c r="N39" s="68">
        <v>0</v>
      </c>
    </row>
    <row r="40" spans="1:14" x14ac:dyDescent="0.2">
      <c r="C40" s="50"/>
      <c r="D40" s="50"/>
      <c r="E40" s="13"/>
    </row>
    <row r="41" spans="1:14" x14ac:dyDescent="0.2">
      <c r="C41" s="13"/>
      <c r="D41" s="13"/>
      <c r="E41" s="13"/>
    </row>
    <row r="42" spans="1:14" x14ac:dyDescent="0.2">
      <c r="B42" s="2"/>
      <c r="C42" s="3"/>
      <c r="D42" s="18"/>
      <c r="E42" s="20"/>
    </row>
    <row r="43" spans="1:14" x14ac:dyDescent="0.2">
      <c r="B43" s="2"/>
      <c r="C43" s="3"/>
      <c r="D43" s="2"/>
    </row>
    <row r="44" spans="1:14" x14ac:dyDescent="0.2">
      <c r="B44" s="2"/>
      <c r="C44" s="3"/>
      <c r="D44" s="2"/>
    </row>
    <row r="45" spans="1:14" x14ac:dyDescent="0.2">
      <c r="B45" s="2"/>
      <c r="C45" s="3"/>
      <c r="E45" s="20"/>
    </row>
    <row r="58" spans="2:6" x14ac:dyDescent="0.2">
      <c r="B58" s="50"/>
      <c r="F58" s="20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J65"/>
  <sheetViews>
    <sheetView topLeftCell="A11" workbookViewId="0">
      <selection activeCell="D28" sqref="D28"/>
    </sheetView>
  </sheetViews>
  <sheetFormatPr baseColWidth="10" defaultColWidth="8.83203125" defaultRowHeight="15" x14ac:dyDescent="0.2"/>
  <cols>
    <col min="1" max="1" width="2" style="1" customWidth="1"/>
    <col min="2" max="2" width="8.6640625" style="1" customWidth="1"/>
    <col min="3" max="3" width="10.5" style="3" customWidth="1"/>
    <col min="4" max="4" width="32.6640625" style="1" customWidth="1"/>
    <col min="5" max="5" width="9.1640625" style="3" customWidth="1"/>
    <col min="6" max="6" width="9" style="1" customWidth="1"/>
    <col min="7" max="7" width="9.1640625" style="1" customWidth="1"/>
    <col min="8" max="8" width="16.5" style="1" customWidth="1"/>
    <col min="9" max="9" width="8.1640625" style="1" hidden="1" customWidth="1"/>
    <col min="10" max="10" width="0" style="1" hidden="1" customWidth="1"/>
    <col min="11" max="16384" width="8.83203125" style="1"/>
  </cols>
  <sheetData>
    <row r="1" spans="2:10" ht="6" customHeight="1" x14ac:dyDescent="0.2"/>
    <row r="2" spans="2:10" ht="21" customHeight="1" x14ac:dyDescent="0.2">
      <c r="D2" s="127" t="s">
        <v>47</v>
      </c>
      <c r="E2" s="127"/>
    </row>
    <row r="3" spans="2:10" ht="8" customHeight="1" x14ac:dyDescent="0.2">
      <c r="D3" s="3"/>
    </row>
    <row r="4" spans="2:10" ht="15" customHeight="1" x14ac:dyDescent="0.2">
      <c r="D4" s="128" t="s">
        <v>1</v>
      </c>
      <c r="E4" s="128"/>
    </row>
    <row r="5" spans="2:10" x14ac:dyDescent="0.2">
      <c r="D5" s="129" t="s">
        <v>48</v>
      </c>
      <c r="E5" s="129"/>
    </row>
    <row r="6" spans="2:10" ht="6" customHeight="1" x14ac:dyDescent="0.2">
      <c r="D6" s="3"/>
    </row>
    <row r="7" spans="2:10" ht="16" x14ac:dyDescent="0.2">
      <c r="D7" s="130" t="s">
        <v>21</v>
      </c>
      <c r="E7" s="130"/>
    </row>
    <row r="8" spans="2:10" ht="17" customHeight="1" x14ac:dyDescent="0.2">
      <c r="D8" s="131" t="s">
        <v>43</v>
      </c>
      <c r="E8" s="131"/>
    </row>
    <row r="9" spans="2:10" ht="8" customHeight="1" x14ac:dyDescent="0.2">
      <c r="D9" s="5"/>
      <c r="E9" s="5"/>
    </row>
    <row r="10" spans="2:10" s="4" customFormat="1" ht="31" customHeight="1" x14ac:dyDescent="0.2">
      <c r="B10" s="77" t="s">
        <v>4</v>
      </c>
      <c r="C10" s="77" t="s">
        <v>2</v>
      </c>
      <c r="D10" s="77" t="s">
        <v>0</v>
      </c>
      <c r="E10" s="77" t="s">
        <v>22</v>
      </c>
      <c r="F10" s="77" t="s">
        <v>23</v>
      </c>
      <c r="G10" s="77" t="s">
        <v>31</v>
      </c>
      <c r="I10" s="4" t="s">
        <v>35</v>
      </c>
      <c r="J10" s="4" t="s">
        <v>36</v>
      </c>
    </row>
    <row r="11" spans="2:10" x14ac:dyDescent="0.2">
      <c r="B11" s="3">
        <v>1</v>
      </c>
      <c r="C11" s="3">
        <v>12</v>
      </c>
      <c r="D11" s="14" t="s">
        <v>64</v>
      </c>
      <c r="E11" s="21">
        <v>77</v>
      </c>
      <c r="F11" s="22">
        <v>89</v>
      </c>
      <c r="G11" s="78">
        <v>89</v>
      </c>
      <c r="I11" s="1">
        <v>1</v>
      </c>
      <c r="J11" s="1">
        <f>IF(Table135[[#This Row],[LABĀKAIS K]]&gt;0, Table135[[#This Row],[LABĀKAIS K]],"")</f>
        <v>89</v>
      </c>
    </row>
    <row r="12" spans="2:10" x14ac:dyDescent="0.2">
      <c r="B12" s="3">
        <v>2</v>
      </c>
      <c r="C12" s="3">
        <v>7</v>
      </c>
      <c r="D12" s="14" t="s">
        <v>50</v>
      </c>
      <c r="E12" s="21">
        <v>85</v>
      </c>
      <c r="F12" s="22">
        <v>84</v>
      </c>
      <c r="G12" s="80">
        <v>85</v>
      </c>
      <c r="I12" s="1">
        <v>2</v>
      </c>
      <c r="J12" s="1">
        <f>IF(Table135[[#This Row],[LABĀKAIS K]]&gt;0, Table135[[#This Row],[LABĀKAIS K]],"")</f>
        <v>85</v>
      </c>
    </row>
    <row r="13" spans="2:10" x14ac:dyDescent="0.2">
      <c r="B13" s="3">
        <v>3</v>
      </c>
      <c r="C13" s="3">
        <v>5</v>
      </c>
      <c r="D13" s="14" t="s">
        <v>41</v>
      </c>
      <c r="E13" s="21">
        <v>0</v>
      </c>
      <c r="F13" s="22">
        <v>82</v>
      </c>
      <c r="G13" s="80">
        <v>82</v>
      </c>
      <c r="I13" s="1">
        <v>3</v>
      </c>
      <c r="J13" s="1">
        <f>IF(Table135[[#This Row],[LABĀKAIS K]]&gt;0, Table135[[#This Row],[LABĀKAIS K]],"")</f>
        <v>82</v>
      </c>
    </row>
    <row r="14" spans="2:10" x14ac:dyDescent="0.2">
      <c r="B14" s="3">
        <v>4</v>
      </c>
      <c r="C14" s="3">
        <v>4</v>
      </c>
      <c r="D14" s="14" t="s">
        <v>44</v>
      </c>
      <c r="E14" s="21">
        <v>78</v>
      </c>
      <c r="F14" s="22">
        <v>77</v>
      </c>
      <c r="G14" s="80">
        <v>78</v>
      </c>
      <c r="I14" s="1">
        <v>4</v>
      </c>
      <c r="J14" s="1">
        <f>IF(Table135[[#This Row],[LABĀKAIS K]]&gt;0, Table135[[#This Row],[LABĀKAIS K]],"")</f>
        <v>78</v>
      </c>
    </row>
    <row r="15" spans="2:10" x14ac:dyDescent="0.2">
      <c r="B15" s="3">
        <v>5</v>
      </c>
      <c r="C15" s="3">
        <v>29</v>
      </c>
      <c r="D15" s="14" t="s">
        <v>72</v>
      </c>
      <c r="E15" s="21">
        <v>56</v>
      </c>
      <c r="F15" s="22">
        <v>78</v>
      </c>
      <c r="G15" s="80">
        <v>78</v>
      </c>
      <c r="I15" s="1">
        <v>5</v>
      </c>
      <c r="J15" s="1">
        <f>IF(Table135[[#This Row],[LABĀKAIS K]]&gt;0, Table135[[#This Row],[LABĀKAIS K]],"")</f>
        <v>78</v>
      </c>
    </row>
    <row r="16" spans="2:10" x14ac:dyDescent="0.2">
      <c r="B16" s="3">
        <v>6</v>
      </c>
      <c r="C16" s="3">
        <v>9</v>
      </c>
      <c r="D16" s="14" t="s">
        <v>37</v>
      </c>
      <c r="E16" s="21">
        <v>70</v>
      </c>
      <c r="F16" s="22">
        <v>76</v>
      </c>
      <c r="G16" s="80">
        <v>76</v>
      </c>
      <c r="I16" s="1">
        <v>6</v>
      </c>
      <c r="J16" s="1">
        <f>IF(Table135[[#This Row],[LABĀKAIS K]]&gt;0, Table135[[#This Row],[LABĀKAIS K]],"")</f>
        <v>76</v>
      </c>
    </row>
    <row r="17" spans="2:10" x14ac:dyDescent="0.2">
      <c r="B17" s="3">
        <v>7</v>
      </c>
      <c r="C17" s="3">
        <v>22</v>
      </c>
      <c r="D17" s="14" t="s">
        <v>63</v>
      </c>
      <c r="E17" s="21">
        <v>73</v>
      </c>
      <c r="F17" s="22">
        <v>70</v>
      </c>
      <c r="G17" s="80">
        <v>73</v>
      </c>
      <c r="I17" s="1">
        <v>7</v>
      </c>
      <c r="J17" s="1">
        <f>IF(Table135[[#This Row],[LABĀKAIS K]]&gt;0, Table135[[#This Row],[LABĀKAIS K]],"")</f>
        <v>73</v>
      </c>
    </row>
    <row r="18" spans="2:10" x14ac:dyDescent="0.2">
      <c r="B18" s="3">
        <v>8</v>
      </c>
      <c r="C18" s="3">
        <v>23</v>
      </c>
      <c r="D18" s="14" t="s">
        <v>53</v>
      </c>
      <c r="E18" s="21">
        <v>68</v>
      </c>
      <c r="F18" s="22">
        <v>72</v>
      </c>
      <c r="G18" s="80">
        <v>72</v>
      </c>
      <c r="I18" s="1">
        <v>8</v>
      </c>
      <c r="J18" s="1">
        <f>IF(Table135[[#This Row],[LABĀKAIS K]]&gt;0, Table135[[#This Row],[LABĀKAIS K]],"")</f>
        <v>72</v>
      </c>
    </row>
    <row r="19" spans="2:10" x14ac:dyDescent="0.2">
      <c r="B19" s="3">
        <v>9</v>
      </c>
      <c r="C19" s="3">
        <v>28</v>
      </c>
      <c r="D19" s="14" t="s">
        <v>59</v>
      </c>
      <c r="E19" s="21">
        <v>69</v>
      </c>
      <c r="F19" s="22">
        <v>47</v>
      </c>
      <c r="G19" s="80">
        <v>69</v>
      </c>
      <c r="I19" s="1">
        <v>9</v>
      </c>
      <c r="J19" s="1">
        <f>IF(Table135[[#This Row],[LABĀKAIS K]]&gt;0, Table135[[#This Row],[LABĀKAIS K]],"")</f>
        <v>69</v>
      </c>
    </row>
    <row r="20" spans="2:10" x14ac:dyDescent="0.2">
      <c r="B20" s="3">
        <v>10</v>
      </c>
      <c r="C20" s="3">
        <v>10</v>
      </c>
      <c r="D20" s="14" t="s">
        <v>54</v>
      </c>
      <c r="E20" s="21">
        <v>66</v>
      </c>
      <c r="F20" s="22">
        <v>61</v>
      </c>
      <c r="G20" s="80">
        <v>66</v>
      </c>
      <c r="I20" s="1">
        <v>10</v>
      </c>
      <c r="J20" s="1">
        <f>IF(Table135[[#This Row],[LABĀKAIS K]]&gt;0, Table135[[#This Row],[LABĀKAIS K]],"")</f>
        <v>66</v>
      </c>
    </row>
    <row r="21" spans="2:10" x14ac:dyDescent="0.2">
      <c r="B21" s="3">
        <v>11</v>
      </c>
      <c r="C21" s="3">
        <v>24</v>
      </c>
      <c r="D21" s="14" t="s">
        <v>68</v>
      </c>
      <c r="E21" s="21">
        <v>61</v>
      </c>
      <c r="F21" s="22">
        <v>51</v>
      </c>
      <c r="G21" s="80">
        <v>61</v>
      </c>
      <c r="I21" s="1">
        <v>11</v>
      </c>
      <c r="J21" s="1">
        <f>IF(Table135[[#This Row],[LABĀKAIS K]]&gt;0, Table135[[#This Row],[LABĀKAIS K]],"")</f>
        <v>61</v>
      </c>
    </row>
    <row r="22" spans="2:10" x14ac:dyDescent="0.2">
      <c r="B22" s="3">
        <v>12</v>
      </c>
      <c r="C22" s="3">
        <v>36</v>
      </c>
      <c r="D22" s="14" t="s">
        <v>56</v>
      </c>
      <c r="E22" s="21">
        <v>61</v>
      </c>
      <c r="F22" s="22">
        <v>0</v>
      </c>
      <c r="G22" s="80">
        <v>61</v>
      </c>
      <c r="I22" s="1">
        <v>12</v>
      </c>
      <c r="J22" s="1">
        <f>IF(Table135[[#This Row],[LABĀKAIS K]]&gt;0, Table135[[#This Row],[LABĀKAIS K]],"")</f>
        <v>61</v>
      </c>
    </row>
    <row r="23" spans="2:10" x14ac:dyDescent="0.2">
      <c r="B23" s="3">
        <v>13</v>
      </c>
      <c r="C23" s="3">
        <v>32</v>
      </c>
      <c r="D23" s="14" t="s">
        <v>40</v>
      </c>
      <c r="E23" s="21">
        <v>50</v>
      </c>
      <c r="F23" s="22">
        <v>61</v>
      </c>
      <c r="G23" s="80">
        <v>61</v>
      </c>
      <c r="I23" s="1">
        <v>13</v>
      </c>
      <c r="J23" s="1">
        <f>IF(Table135[[#This Row],[LABĀKAIS K]]&gt;0, Table135[[#This Row],[LABĀKAIS K]],"")</f>
        <v>61</v>
      </c>
    </row>
    <row r="24" spans="2:10" x14ac:dyDescent="0.2">
      <c r="B24" s="3">
        <v>14</v>
      </c>
      <c r="C24" s="3">
        <v>3</v>
      </c>
      <c r="D24" s="14" t="s">
        <v>65</v>
      </c>
      <c r="E24" s="21">
        <v>60</v>
      </c>
      <c r="F24" s="22">
        <v>0</v>
      </c>
      <c r="G24" s="80">
        <v>60</v>
      </c>
      <c r="I24" s="1">
        <v>14</v>
      </c>
      <c r="J24" s="1">
        <f>IF(Table135[[#This Row],[LABĀKAIS K]]&gt;0, Table135[[#This Row],[LABĀKAIS K]],"")</f>
        <v>60</v>
      </c>
    </row>
    <row r="25" spans="2:10" x14ac:dyDescent="0.2">
      <c r="B25" s="3">
        <v>15</v>
      </c>
      <c r="C25" s="3">
        <v>11</v>
      </c>
      <c r="D25" s="14" t="s">
        <v>70</v>
      </c>
      <c r="E25" s="21">
        <v>59</v>
      </c>
      <c r="F25" s="22">
        <v>56</v>
      </c>
      <c r="G25" s="80">
        <v>59</v>
      </c>
      <c r="I25" s="1">
        <v>15</v>
      </c>
      <c r="J25" s="1">
        <f>IF(Table135[[#This Row],[LABĀKAIS K]]&gt;0, Table135[[#This Row],[LABĀKAIS K]],"")</f>
        <v>59</v>
      </c>
    </row>
    <row r="26" spans="2:10" x14ac:dyDescent="0.2">
      <c r="B26" s="3">
        <v>16</v>
      </c>
      <c r="C26" s="3">
        <v>16</v>
      </c>
      <c r="D26" s="14" t="s">
        <v>61</v>
      </c>
      <c r="E26" s="21">
        <v>57</v>
      </c>
      <c r="F26" s="22">
        <v>38</v>
      </c>
      <c r="G26" s="80">
        <v>57</v>
      </c>
      <c r="I26" s="1">
        <v>16</v>
      </c>
      <c r="J26" s="1">
        <f>IF(Table135[[#This Row],[LABĀKAIS K]]&gt;0, Table135[[#This Row],[LABĀKAIS K]],"")</f>
        <v>57</v>
      </c>
    </row>
    <row r="27" spans="2:10" x14ac:dyDescent="0.2">
      <c r="B27" s="3">
        <v>17</v>
      </c>
      <c r="C27" s="3">
        <v>30</v>
      </c>
      <c r="D27" s="14" t="s">
        <v>45</v>
      </c>
      <c r="E27" s="21">
        <v>56</v>
      </c>
      <c r="F27" s="22">
        <v>56</v>
      </c>
      <c r="G27" s="80">
        <v>56</v>
      </c>
      <c r="I27" s="1">
        <v>17</v>
      </c>
      <c r="J27" s="1">
        <f>IF(Table135[[#This Row],[LABĀKAIS K]]&gt;0, Table135[[#This Row],[LABĀKAIS K]],"")</f>
        <v>56</v>
      </c>
    </row>
    <row r="28" spans="2:10" x14ac:dyDescent="0.2">
      <c r="B28" s="3">
        <v>18</v>
      </c>
      <c r="C28" s="3">
        <v>31</v>
      </c>
      <c r="D28" s="14" t="s">
        <v>58</v>
      </c>
      <c r="E28" s="21">
        <v>52</v>
      </c>
      <c r="F28" s="22">
        <v>31</v>
      </c>
      <c r="G28" s="80">
        <v>52</v>
      </c>
      <c r="I28" s="1">
        <v>18</v>
      </c>
      <c r="J28" s="1">
        <f>IF(Table135[[#This Row],[LABĀKAIS K]]&gt;0, Table135[[#This Row],[LABĀKAIS K]],"")</f>
        <v>52</v>
      </c>
    </row>
    <row r="29" spans="2:10" x14ac:dyDescent="0.2">
      <c r="B29" s="3">
        <v>19</v>
      </c>
      <c r="C29" s="3">
        <v>21</v>
      </c>
      <c r="D29" s="14" t="s">
        <v>51</v>
      </c>
      <c r="E29" s="21">
        <v>52</v>
      </c>
      <c r="F29" s="22">
        <v>0</v>
      </c>
      <c r="G29" s="80">
        <v>52</v>
      </c>
      <c r="I29" s="1">
        <v>19</v>
      </c>
      <c r="J29" s="1">
        <f>IF(Table135[[#This Row],[LABĀKAIS K]]&gt;0, Table135[[#This Row],[LABĀKAIS K]],"")</f>
        <v>52</v>
      </c>
    </row>
    <row r="30" spans="2:10" x14ac:dyDescent="0.2">
      <c r="B30" s="3">
        <v>20</v>
      </c>
      <c r="C30" s="3">
        <v>17</v>
      </c>
      <c r="D30" s="14" t="s">
        <v>52</v>
      </c>
      <c r="E30" s="21">
        <v>43</v>
      </c>
      <c r="F30" s="22">
        <v>46</v>
      </c>
      <c r="G30" s="80">
        <v>46</v>
      </c>
      <c r="I30" s="1">
        <v>20</v>
      </c>
      <c r="J30" s="1">
        <f>IF(Table135[[#This Row],[LABĀKAIS K]]&gt;0, Table135[[#This Row],[LABĀKAIS K]],"")</f>
        <v>46</v>
      </c>
    </row>
    <row r="31" spans="2:10" x14ac:dyDescent="0.2">
      <c r="B31" s="3">
        <v>21</v>
      </c>
      <c r="C31" s="3">
        <v>19</v>
      </c>
      <c r="D31" s="14" t="s">
        <v>42</v>
      </c>
      <c r="E31" s="21">
        <v>33</v>
      </c>
      <c r="F31" s="22">
        <v>45</v>
      </c>
      <c r="G31" s="80">
        <v>45</v>
      </c>
      <c r="I31" s="1">
        <v>21</v>
      </c>
      <c r="J31" s="1">
        <f>IF(Table135[[#This Row],[LABĀKAIS K]]&gt;0, Table135[[#This Row],[LABĀKAIS K]],"")</f>
        <v>45</v>
      </c>
    </row>
    <row r="32" spans="2:10" x14ac:dyDescent="0.2">
      <c r="B32" s="3">
        <v>22</v>
      </c>
      <c r="C32" s="3">
        <v>15</v>
      </c>
      <c r="D32" s="14" t="s">
        <v>39</v>
      </c>
      <c r="E32" s="21">
        <v>16</v>
      </c>
      <c r="F32" s="22">
        <v>43</v>
      </c>
      <c r="G32" s="80">
        <v>43</v>
      </c>
      <c r="I32" s="1">
        <v>22</v>
      </c>
      <c r="J32" s="1">
        <f>IF(Table135[[#This Row],[LABĀKAIS K]]&gt;0, Table135[[#This Row],[LABĀKAIS K]],"")</f>
        <v>43</v>
      </c>
    </row>
    <row r="33" spans="2:10" x14ac:dyDescent="0.2">
      <c r="B33" s="3">
        <v>23</v>
      </c>
      <c r="C33" s="3">
        <v>6</v>
      </c>
      <c r="D33" s="14" t="s">
        <v>60</v>
      </c>
      <c r="E33" s="21">
        <v>35</v>
      </c>
      <c r="F33" s="22">
        <v>0</v>
      </c>
      <c r="G33" s="80">
        <v>35</v>
      </c>
      <c r="I33" s="1">
        <v>23</v>
      </c>
      <c r="J33" s="1">
        <f>IF(Table135[[#This Row],[LABĀKAIS K]]&gt;0, Table135[[#This Row],[LABĀKAIS K]],"")</f>
        <v>35</v>
      </c>
    </row>
    <row r="34" spans="2:10" x14ac:dyDescent="0.2">
      <c r="B34" s="3">
        <v>24</v>
      </c>
      <c r="C34" s="3">
        <v>25</v>
      </c>
      <c r="D34" s="14" t="s">
        <v>71</v>
      </c>
      <c r="E34" s="21">
        <v>32</v>
      </c>
      <c r="F34" s="22">
        <v>0</v>
      </c>
      <c r="G34" s="80">
        <v>32</v>
      </c>
      <c r="I34" s="1">
        <v>24</v>
      </c>
      <c r="J34" s="1">
        <f>IF(Table135[[#This Row],[LABĀKAIS K]]&gt;0, Table135[[#This Row],[LABĀKAIS K]],"")</f>
        <v>32</v>
      </c>
    </row>
    <row r="35" spans="2:10" x14ac:dyDescent="0.2">
      <c r="B35" s="3">
        <v>25</v>
      </c>
      <c r="C35" s="3">
        <v>26</v>
      </c>
      <c r="D35" s="14" t="s">
        <v>62</v>
      </c>
      <c r="E35" s="21">
        <v>20</v>
      </c>
      <c r="F35" s="22">
        <v>26</v>
      </c>
      <c r="G35" s="80">
        <v>26</v>
      </c>
      <c r="I35" s="1">
        <v>25</v>
      </c>
      <c r="J35" s="1">
        <f>IF(Table135[[#This Row],[LABĀKAIS K]]&gt;0, Table135[[#This Row],[LABĀKAIS K]],"")</f>
        <v>26</v>
      </c>
    </row>
    <row r="36" spans="2:10" x14ac:dyDescent="0.2">
      <c r="B36" s="3">
        <v>26</v>
      </c>
      <c r="C36" s="3">
        <v>27</v>
      </c>
      <c r="D36" s="14" t="s">
        <v>74</v>
      </c>
      <c r="E36" s="21">
        <v>0</v>
      </c>
      <c r="F36" s="22">
        <v>0</v>
      </c>
      <c r="G36" s="80">
        <v>0</v>
      </c>
      <c r="I36" s="1">
        <v>26</v>
      </c>
      <c r="J36" s="1" t="str">
        <f>IF(Table135[[#This Row],[LABĀKAIS K]]&gt;0, Table135[[#This Row],[LABĀKAIS K]],"")</f>
        <v/>
      </c>
    </row>
    <row r="37" spans="2:10" x14ac:dyDescent="0.2">
      <c r="B37" s="3">
        <v>27</v>
      </c>
      <c r="C37" s="3">
        <v>35</v>
      </c>
      <c r="D37" s="14" t="s">
        <v>76</v>
      </c>
      <c r="E37" s="21">
        <v>0</v>
      </c>
      <c r="F37" s="22">
        <v>0</v>
      </c>
      <c r="G37" s="80">
        <v>0</v>
      </c>
      <c r="I37" s="1">
        <v>27</v>
      </c>
      <c r="J37" s="1" t="str">
        <f>IF(Table135[[#This Row],[LABĀKAIS K]]&gt;0, Table135[[#This Row],[LABĀKAIS K]],"")</f>
        <v/>
      </c>
    </row>
    <row r="38" spans="2:10" x14ac:dyDescent="0.2">
      <c r="B38" s="3">
        <v>28</v>
      </c>
      <c r="C38" s="3">
        <v>2</v>
      </c>
      <c r="D38" s="14" t="s">
        <v>73</v>
      </c>
      <c r="E38" s="21">
        <v>0</v>
      </c>
      <c r="F38" s="22">
        <v>0</v>
      </c>
      <c r="G38" s="80">
        <v>0</v>
      </c>
      <c r="I38" s="1">
        <v>28</v>
      </c>
      <c r="J38" s="1" t="str">
        <f>IF(Table135[[#This Row],[LABĀKAIS K]]&gt;0, Table135[[#This Row],[LABĀKAIS K]],"")</f>
        <v/>
      </c>
    </row>
    <row r="39" spans="2:10" x14ac:dyDescent="0.2">
      <c r="B39" s="3">
        <v>29</v>
      </c>
      <c r="C39" s="3">
        <v>18</v>
      </c>
      <c r="D39" s="14" t="s">
        <v>57</v>
      </c>
      <c r="E39" s="21">
        <v>0</v>
      </c>
      <c r="F39" s="22">
        <v>0</v>
      </c>
      <c r="G39" s="80">
        <v>0</v>
      </c>
      <c r="I39" s="1">
        <v>29</v>
      </c>
      <c r="J39" s="1" t="str">
        <f>IF(Table135[[#This Row],[LABĀKAIS K]]&gt;0, Table135[[#This Row],[LABĀKAIS K]],"")</f>
        <v/>
      </c>
    </row>
    <row r="40" spans="2:10" x14ac:dyDescent="0.2">
      <c r="B40" s="3">
        <v>30</v>
      </c>
      <c r="C40" s="3">
        <v>13</v>
      </c>
      <c r="D40" s="14" t="s">
        <v>55</v>
      </c>
      <c r="E40" s="21">
        <v>0</v>
      </c>
      <c r="F40" s="22">
        <v>0</v>
      </c>
      <c r="G40" s="80">
        <v>0</v>
      </c>
      <c r="I40" s="1">
        <v>30</v>
      </c>
      <c r="J40" s="1" t="str">
        <f>IF(Table135[[#This Row],[LABĀKAIS K]]&gt;0, Table135[[#This Row],[LABĀKAIS K]],"")</f>
        <v/>
      </c>
    </row>
    <row r="41" spans="2:10" x14ac:dyDescent="0.2">
      <c r="B41" s="3">
        <v>31</v>
      </c>
      <c r="C41" s="3">
        <v>14</v>
      </c>
      <c r="D41" s="14" t="s">
        <v>75</v>
      </c>
      <c r="E41" s="21">
        <v>0</v>
      </c>
      <c r="F41" s="22">
        <v>0</v>
      </c>
      <c r="G41" s="80">
        <v>0</v>
      </c>
      <c r="I41" s="1">
        <v>31</v>
      </c>
      <c r="J41" s="1" t="str">
        <f>IF(Table135[[#This Row],[LABĀKAIS K]]&gt;0, Table135[[#This Row],[LABĀKAIS K]],"")</f>
        <v/>
      </c>
    </row>
    <row r="42" spans="2:10" x14ac:dyDescent="0.2">
      <c r="B42" s="104">
        <v>32</v>
      </c>
      <c r="C42" s="104">
        <v>1</v>
      </c>
      <c r="D42" s="105" t="s">
        <v>69</v>
      </c>
      <c r="E42" s="106">
        <v>0</v>
      </c>
      <c r="F42" s="107">
        <v>0</v>
      </c>
      <c r="G42" s="108">
        <v>0</v>
      </c>
      <c r="I42" s="1">
        <v>32</v>
      </c>
      <c r="J42" s="1" t="str">
        <f>IF(Table135[[#This Row],[LABĀKAIS K]]&gt;0, Table135[[#This Row],[LABĀKAIS K]],"")</f>
        <v/>
      </c>
    </row>
    <row r="43" spans="2:10" x14ac:dyDescent="0.2">
      <c r="B43" s="3">
        <v>33</v>
      </c>
      <c r="C43" s="3">
        <v>20</v>
      </c>
      <c r="D43" s="14" t="s">
        <v>67</v>
      </c>
      <c r="E43" s="21">
        <v>0</v>
      </c>
      <c r="F43" s="22">
        <v>0</v>
      </c>
      <c r="G43" s="80">
        <v>0</v>
      </c>
      <c r="I43" s="1">
        <v>49</v>
      </c>
      <c r="J43" s="1" t="str">
        <f>IF(Table135[[#This Row],[LABĀKAIS K]]&gt;0, Table135[[#This Row],[LABĀKAIS K]],"")</f>
        <v/>
      </c>
    </row>
    <row r="44" spans="2:10" x14ac:dyDescent="0.2">
      <c r="B44" s="3">
        <v>34</v>
      </c>
      <c r="C44" s="3">
        <v>8</v>
      </c>
      <c r="D44" s="14" t="s">
        <v>66</v>
      </c>
      <c r="E44" s="21">
        <v>0</v>
      </c>
      <c r="F44" s="22">
        <v>0</v>
      </c>
      <c r="G44" s="80">
        <v>0</v>
      </c>
      <c r="I44" s="1">
        <v>50</v>
      </c>
      <c r="J44" s="1" t="str">
        <f>IF(Table135[[#This Row],[LABĀKAIS K]]&gt;0, Table135[[#This Row],[LABĀKAIS K]],"")</f>
        <v/>
      </c>
    </row>
    <row r="45" spans="2:10" ht="9" customHeight="1" x14ac:dyDescent="0.2">
      <c r="B45" s="84"/>
    </row>
    <row r="46" spans="2:10" x14ac:dyDescent="0.2">
      <c r="B46" s="84" t="s">
        <v>79</v>
      </c>
      <c r="C46" s="101"/>
      <c r="D46" s="15"/>
    </row>
    <row r="47" spans="2:10" x14ac:dyDescent="0.2">
      <c r="B47" s="16"/>
    </row>
    <row r="48" spans="2:10" x14ac:dyDescent="0.2">
      <c r="B48" s="2" t="s">
        <v>8</v>
      </c>
      <c r="E48" s="18" t="s">
        <v>6</v>
      </c>
    </row>
    <row r="49" spans="2:5" x14ac:dyDescent="0.2">
      <c r="B49" s="2"/>
      <c r="D49" s="2"/>
    </row>
    <row r="50" spans="2:5" x14ac:dyDescent="0.2">
      <c r="B50" s="2"/>
      <c r="D50" s="2"/>
    </row>
    <row r="51" spans="2:5" x14ac:dyDescent="0.2">
      <c r="B51" s="2" t="s">
        <v>7</v>
      </c>
      <c r="E51" s="19" t="s">
        <v>9</v>
      </c>
    </row>
    <row r="59" spans="2:5" ht="17" x14ac:dyDescent="0.2">
      <c r="C59" s="8"/>
      <c r="D59" s="8"/>
    </row>
    <row r="60" spans="2:5" x14ac:dyDescent="0.2">
      <c r="C60" s="1"/>
      <c r="D60" s="7"/>
    </row>
    <row r="61" spans="2:5" x14ac:dyDescent="0.2">
      <c r="C61" s="9"/>
      <c r="D61" s="9"/>
    </row>
    <row r="62" spans="2:5" x14ac:dyDescent="0.2">
      <c r="C62" s="11"/>
      <c r="D62" s="11"/>
    </row>
    <row r="63" spans="2:5" x14ac:dyDescent="0.2">
      <c r="C63" s="1"/>
      <c r="D63" s="7"/>
    </row>
    <row r="64" spans="2:5" ht="16" x14ac:dyDescent="0.2">
      <c r="C64" s="35"/>
      <c r="D64" s="35"/>
    </row>
    <row r="65" spans="3:4" ht="16" x14ac:dyDescent="0.2">
      <c r="C65" s="12"/>
      <c r="D65" s="12"/>
    </row>
  </sheetData>
  <mergeCells count="5">
    <mergeCell ref="D2:E2"/>
    <mergeCell ref="D4:E4"/>
    <mergeCell ref="D5:E5"/>
    <mergeCell ref="D7:E7"/>
    <mergeCell ref="D8:E8"/>
  </mergeCells>
  <conditionalFormatting sqref="J11:J44">
    <cfRule type="cellIs" dxfId="2" priority="7" stopIfTrue="1" operator="equal">
      <formula>""</formula>
    </cfRule>
    <cfRule type="duplicateValues" dxfId="1" priority="8"/>
  </conditionalFormatting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0ADE-5692-FA48-9B5A-702A08CD3DA7}">
  <sheetPr>
    <pageSetUpPr fitToPage="1"/>
  </sheetPr>
  <dimension ref="A2:AA42"/>
  <sheetViews>
    <sheetView topLeftCell="A6" zoomScaleNormal="100" workbookViewId="0">
      <selection activeCell="N32" sqref="N32:O32"/>
    </sheetView>
  </sheetViews>
  <sheetFormatPr baseColWidth="10" defaultColWidth="11" defaultRowHeight="15" x14ac:dyDescent="0.2"/>
  <cols>
    <col min="1" max="1" width="3.5" style="55" customWidth="1"/>
    <col min="2" max="2" width="3.6640625" style="55" customWidth="1"/>
    <col min="3" max="3" width="17" style="86" customWidth="1"/>
    <col min="4" max="5" width="4" style="54" customWidth="1"/>
    <col min="6" max="6" width="16.5" style="55" customWidth="1"/>
    <col min="7" max="8" width="4" style="54" customWidth="1"/>
    <col min="9" max="9" width="16.5" style="86" customWidth="1"/>
    <col min="10" max="11" width="4" style="54" customWidth="1"/>
    <col min="12" max="12" width="16.5" style="55" customWidth="1"/>
    <col min="13" max="14" width="4" style="54" customWidth="1"/>
    <col min="15" max="15" width="16.5" style="55" customWidth="1"/>
    <col min="16" max="17" width="4" style="54" customWidth="1"/>
    <col min="18" max="18" width="16.5" style="55" customWidth="1"/>
    <col min="19" max="20" width="4" style="54" customWidth="1"/>
    <col min="21" max="21" width="16.5" style="86" customWidth="1"/>
    <col min="22" max="23" width="4" style="54" customWidth="1"/>
    <col min="24" max="24" width="16.5" style="55" customWidth="1"/>
    <col min="25" max="25" width="4.6640625" style="55" customWidth="1"/>
    <col min="26" max="26" width="4.33203125" style="55" customWidth="1"/>
    <col min="27" max="27" width="17" style="86" customWidth="1"/>
    <col min="28" max="16384" width="11" style="55"/>
  </cols>
  <sheetData>
    <row r="2" spans="1:27" ht="17" x14ac:dyDescent="0.2">
      <c r="M2" s="135" t="s">
        <v>29</v>
      </c>
      <c r="N2" s="135"/>
      <c r="O2" s="135"/>
      <c r="P2" s="135"/>
      <c r="Q2" s="135"/>
    </row>
    <row r="3" spans="1:27" ht="17" x14ac:dyDescent="0.2">
      <c r="M3" s="135" t="s">
        <v>46</v>
      </c>
      <c r="N3" s="135"/>
      <c r="O3" s="135"/>
      <c r="P3" s="135"/>
      <c r="Q3" s="135"/>
    </row>
    <row r="4" spans="1:27" ht="16" customHeight="1" x14ac:dyDescent="0.2">
      <c r="M4" s="74"/>
      <c r="N4" s="74"/>
      <c r="O4" s="75"/>
      <c r="P4" s="74"/>
      <c r="Q4" s="74"/>
    </row>
    <row r="5" spans="1:27" ht="16" customHeight="1" x14ac:dyDescent="0.2">
      <c r="M5" s="135" t="s">
        <v>43</v>
      </c>
      <c r="N5" s="135"/>
      <c r="O5" s="135"/>
      <c r="P5" s="135"/>
      <c r="Q5" s="135"/>
    </row>
    <row r="6" spans="1:27" ht="15" customHeight="1" x14ac:dyDescent="0.2">
      <c r="M6" s="76"/>
      <c r="N6" s="76"/>
      <c r="O6" s="76"/>
      <c r="P6" s="76"/>
      <c r="Q6" s="76"/>
    </row>
    <row r="7" spans="1:27" s="56" customFormat="1" ht="21" customHeight="1" x14ac:dyDescent="0.2">
      <c r="A7" s="132" t="s">
        <v>30</v>
      </c>
      <c r="B7" s="132"/>
      <c r="C7" s="132"/>
      <c r="D7" s="132" t="s">
        <v>24</v>
      </c>
      <c r="E7" s="132"/>
      <c r="F7" s="132"/>
      <c r="G7" s="132" t="s">
        <v>25</v>
      </c>
      <c r="H7" s="132"/>
      <c r="I7" s="132"/>
      <c r="J7" s="132" t="s">
        <v>26</v>
      </c>
      <c r="K7" s="132"/>
      <c r="L7" s="132"/>
      <c r="M7" s="33"/>
      <c r="N7" s="33"/>
      <c r="O7" s="59"/>
      <c r="P7" s="132" t="s">
        <v>26</v>
      </c>
      <c r="Q7" s="132"/>
      <c r="R7" s="132"/>
      <c r="S7" s="132" t="s">
        <v>25</v>
      </c>
      <c r="T7" s="132"/>
      <c r="U7" s="132"/>
      <c r="V7" s="132" t="s">
        <v>24</v>
      </c>
      <c r="W7" s="132"/>
      <c r="X7" s="132"/>
      <c r="Y7" s="81"/>
      <c r="Z7" s="81"/>
      <c r="AA7" s="91" t="s">
        <v>30</v>
      </c>
    </row>
    <row r="8" spans="1:27" s="24" customFormat="1" ht="21" customHeight="1" x14ac:dyDescent="0.2">
      <c r="C8" s="85"/>
      <c r="D8" s="62"/>
      <c r="E8" s="62"/>
      <c r="F8" s="62"/>
      <c r="G8" s="62"/>
      <c r="H8" s="62"/>
      <c r="I8" s="92"/>
      <c r="J8" s="62"/>
      <c r="K8" s="62"/>
      <c r="L8" s="62"/>
      <c r="M8" s="60"/>
      <c r="N8" s="60"/>
      <c r="O8" s="61"/>
      <c r="P8" s="62"/>
      <c r="Q8" s="62"/>
      <c r="R8" s="62"/>
      <c r="S8" s="62"/>
      <c r="T8" s="62"/>
      <c r="U8" s="92"/>
      <c r="V8" s="62"/>
      <c r="W8" s="62"/>
      <c r="X8" s="62"/>
      <c r="AA8" s="85"/>
    </row>
    <row r="9" spans="1:27" s="24" customFormat="1" ht="21" customHeight="1" x14ac:dyDescent="0.2">
      <c r="A9" s="25">
        <v>1</v>
      </c>
      <c r="B9" s="79">
        <f>IF(INDEX(Table135[[Nr.p.k.]:[Vārds, Uzvārds]],'TOP32'!A9,2)&lt;&gt;0, INDEX(Table135[[Nr.p.k.]:[Vārds, Uzvārds]],'TOP32'!A9,2), "")</f>
        <v>12</v>
      </c>
      <c r="C9" s="87" t="str">
        <f>IF(INDEX(Table135[[Nr.p.k.]:[Vārds, Uzvārds]],'TOP32'!A9,3)&lt;&gt;0, INDEX(Table135[[Nr.p.k.]:[Vārds, Uzvārds]],'TOP32'!A9,3), "")</f>
        <v>NIKOLASS BERTĀNS</v>
      </c>
      <c r="D9" s="62"/>
      <c r="E9" s="62"/>
      <c r="F9" s="62"/>
      <c r="G9" s="62"/>
      <c r="H9" s="62"/>
      <c r="I9" s="92"/>
      <c r="J9" s="62"/>
      <c r="K9" s="62"/>
      <c r="L9" s="62"/>
      <c r="M9" s="60"/>
      <c r="N9" s="60"/>
      <c r="O9" s="61"/>
      <c r="P9" s="62"/>
      <c r="Q9" s="62"/>
      <c r="R9" s="62"/>
      <c r="S9" s="62"/>
      <c r="T9" s="62"/>
      <c r="U9" s="92"/>
      <c r="V9" s="62"/>
      <c r="W9" s="62"/>
      <c r="X9" s="62"/>
      <c r="Y9" s="25">
        <v>2</v>
      </c>
      <c r="Z9" s="79">
        <f>IF(INDEX(Table135[[Nr.p.k.]:[Vārds, Uzvārds]],'TOP32'!Y9,2)&lt;&gt;0, INDEX(Table135[[Nr.p.k.]:[Vārds, Uzvārds]],'TOP32'!Y9,2), "")</f>
        <v>7</v>
      </c>
      <c r="AA9" s="87" t="str">
        <f>IF(INDEX(Table135[[Nr.p.k.]:[Vārds, Uzvārds]],'TOP32'!Y9,3)&lt;&gt;0, INDEX(Table135[[Nr.p.k.]:[Vārds, Uzvārds]],'TOP32'!Y9,3), "")</f>
        <v>HARIJS LABARĒVIČS</v>
      </c>
    </row>
    <row r="10" spans="1:27" s="24" customFormat="1" ht="21" customHeight="1" x14ac:dyDescent="0.2">
      <c r="A10" s="25">
        <v>32</v>
      </c>
      <c r="B10" s="79">
        <f>IF(INDEX(Table135[[Nr.p.k.]:[Vārds, Uzvārds]],'TOP32'!A10,2)&lt;&gt;0, INDEX(Table135[[Nr.p.k.]:[Vārds, Uzvārds]],'TOP32'!A10,2), "")</f>
        <v>1</v>
      </c>
      <c r="C10" s="87" t="str">
        <f>IF(INDEX(Table135[[Nr.p.k.]:[Vārds, Uzvārds]],'TOP32'!A10,3)&lt;&gt;0, INDEX(Table135[[Nr.p.k.]:[Vārds, Uzvārds]],'TOP32'!A10,3), "")</f>
        <v>JĀNIS BOĻBANS</v>
      </c>
      <c r="D10" s="23"/>
      <c r="E10" s="23"/>
      <c r="G10" s="62"/>
      <c r="H10" s="62"/>
      <c r="I10" s="92"/>
      <c r="J10" s="62"/>
      <c r="K10" s="62"/>
      <c r="L10" s="62"/>
      <c r="M10" s="60"/>
      <c r="N10" s="60"/>
      <c r="O10" s="61"/>
      <c r="P10" s="62"/>
      <c r="Q10" s="62"/>
      <c r="R10" s="62"/>
      <c r="S10" s="62"/>
      <c r="T10" s="62"/>
      <c r="U10" s="92"/>
      <c r="V10" s="62"/>
      <c r="W10" s="62"/>
      <c r="X10" s="60"/>
      <c r="Y10" s="25">
        <v>31</v>
      </c>
      <c r="Z10" s="79">
        <f>IF(INDEX(Table135[[Nr.p.k.]:[Vārds, Uzvārds]],'TOP32'!Y10,2)&lt;&gt;0, INDEX(Table135[[Nr.p.k.]:[Vārds, Uzvārds]],'TOP32'!Y10,2), "")</f>
        <v>14</v>
      </c>
      <c r="AA10" s="87" t="str">
        <f>IF(INDEX(Table135[[Nr.p.k.]:[Vārds, Uzvārds]],'TOP32'!Y10,3)&lt;&gt;0, INDEX(Table135[[Nr.p.k.]:[Vārds, Uzvārds]],'TOP32'!Y10,3), "")</f>
        <v>JĀNIS ZVIEDRIS</v>
      </c>
    </row>
    <row r="11" spans="1:27" s="24" customFormat="1" ht="21" customHeight="1" x14ac:dyDescent="0.2">
      <c r="A11" s="28"/>
      <c r="B11" s="29"/>
      <c r="C11" s="85"/>
      <c r="D11" s="25">
        <v>1</v>
      </c>
      <c r="E11" s="25">
        <v>12</v>
      </c>
      <c r="F11" s="82" t="s">
        <v>64</v>
      </c>
      <c r="G11" s="23"/>
      <c r="H11" s="23"/>
      <c r="I11" s="85"/>
      <c r="J11" s="23"/>
      <c r="K11" s="23"/>
      <c r="M11" s="23"/>
      <c r="N11" s="23"/>
      <c r="P11" s="23"/>
      <c r="Q11" s="23"/>
      <c r="S11" s="23"/>
      <c r="T11" s="23"/>
      <c r="U11" s="85"/>
      <c r="V11" s="25">
        <v>2</v>
      </c>
      <c r="W11" s="25">
        <v>7</v>
      </c>
      <c r="X11" s="82" t="s">
        <v>50</v>
      </c>
      <c r="Y11" s="28"/>
      <c r="Z11" s="29"/>
      <c r="AA11" s="85"/>
    </row>
    <row r="12" spans="1:27" s="24" customFormat="1" ht="21" customHeight="1" x14ac:dyDescent="0.2">
      <c r="A12" s="28"/>
      <c r="B12" s="29"/>
      <c r="C12" s="85"/>
      <c r="D12" s="25">
        <v>16</v>
      </c>
      <c r="E12" s="25">
        <v>16</v>
      </c>
      <c r="F12" s="82" t="s">
        <v>61</v>
      </c>
      <c r="G12" s="23"/>
      <c r="H12" s="23"/>
      <c r="I12" s="85"/>
      <c r="J12" s="23"/>
      <c r="K12" s="23"/>
      <c r="M12" s="23"/>
      <c r="N12" s="23"/>
      <c r="P12" s="23"/>
      <c r="Q12" s="23"/>
      <c r="S12" s="23"/>
      <c r="T12" s="23"/>
      <c r="U12" s="85"/>
      <c r="V12" s="25">
        <v>18</v>
      </c>
      <c r="W12" s="25">
        <v>31</v>
      </c>
      <c r="X12" s="82" t="s">
        <v>58</v>
      </c>
      <c r="Y12" s="28"/>
      <c r="Z12" s="29"/>
      <c r="AA12" s="85"/>
    </row>
    <row r="13" spans="1:27" s="24" customFormat="1" ht="21" customHeight="1" x14ac:dyDescent="0.2">
      <c r="A13" s="25">
        <v>16</v>
      </c>
      <c r="B13" s="79">
        <f>IF(INDEX(Table135[[Nr.p.k.]:[Vārds, Uzvārds]],'TOP32'!A13,2)&lt;&gt;0, INDEX(Table135[[Nr.p.k.]:[Vārds, Uzvārds]],'TOP32'!A13,2), "")</f>
        <v>16</v>
      </c>
      <c r="C13" s="87" t="str">
        <f>IF(INDEX(Table135[[Nr.p.k.]:[Vārds, Uzvārds]],'TOP32'!A13,3)&lt;&gt;0, INDEX(Table135[[Nr.p.k.]:[Vārds, Uzvārds]],'TOP32'!A13,3), "")</f>
        <v>RINALDS ŌLŠEVSKIS</v>
      </c>
      <c r="D13" s="23"/>
      <c r="E13" s="23"/>
      <c r="F13" s="93"/>
      <c r="G13" s="23"/>
      <c r="H13" s="23"/>
      <c r="I13" s="85"/>
      <c r="J13" s="23"/>
      <c r="K13" s="23"/>
      <c r="M13" s="23"/>
      <c r="N13" s="23"/>
      <c r="O13" s="31"/>
      <c r="P13" s="23"/>
      <c r="Q13" s="23"/>
      <c r="S13" s="23"/>
      <c r="T13" s="23"/>
      <c r="U13" s="98"/>
      <c r="V13" s="30"/>
      <c r="X13" s="94"/>
      <c r="Y13" s="25">
        <v>15</v>
      </c>
      <c r="Z13" s="79">
        <f>IF(INDEX(Table135[[Nr.p.k.]:[Vārds, Uzvārds]],'TOP32'!Y13,2)&lt;&gt;0, INDEX(Table135[[Nr.p.k.]:[Vārds, Uzvārds]],'TOP32'!Y13,2), "")</f>
        <v>11</v>
      </c>
      <c r="AA13" s="87" t="str">
        <f>IF(INDEX(Table135[[Nr.p.k.]:[Vārds, Uzvārds]],'TOP32'!Y13,3)&lt;&gt;0, INDEX(Table135[[Nr.p.k.]:[Vārds, Uzvārds]],'TOP32'!Y13,3), "")</f>
        <v>CARL MARTIN JOGEDA</v>
      </c>
    </row>
    <row r="14" spans="1:27" s="24" customFormat="1" ht="21" customHeight="1" x14ac:dyDescent="0.2">
      <c r="A14" s="25">
        <v>17</v>
      </c>
      <c r="B14" s="79">
        <f>IF(INDEX(Table135[[Nr.p.k.]:[Vārds, Uzvārds]],'TOP32'!A14,2)&lt;&gt;0, INDEX(Table135[[Nr.p.k.]:[Vārds, Uzvārds]],'TOP32'!A14,2), "")</f>
        <v>30</v>
      </c>
      <c r="C14" s="87" t="str">
        <f>IF(INDEX(Table135[[Nr.p.k.]:[Vārds, Uzvārds]],'TOP32'!A14,3)&lt;&gt;0, INDEX(Table135[[Nr.p.k.]:[Vārds, Uzvārds]],'TOP32'!A14,3), "")</f>
        <v>DĀVIS KALNIŅŠ</v>
      </c>
      <c r="D14" s="23"/>
      <c r="E14" s="23"/>
      <c r="F14" s="94"/>
      <c r="G14" s="26"/>
      <c r="H14" s="23"/>
      <c r="I14" s="85"/>
      <c r="J14" s="23"/>
      <c r="K14" s="23"/>
      <c r="M14" s="23"/>
      <c r="N14" s="23"/>
      <c r="P14" s="23"/>
      <c r="Q14" s="23"/>
      <c r="S14" s="23"/>
      <c r="T14" s="23"/>
      <c r="U14" s="98"/>
      <c r="V14" s="27"/>
      <c r="W14" s="23"/>
      <c r="X14" s="94"/>
      <c r="Y14" s="25">
        <v>18</v>
      </c>
      <c r="Z14" s="79">
        <f>IF(INDEX(Table135[[Nr.p.k.]:[Vārds, Uzvārds]],'TOP32'!Y14,2)&lt;&gt;0, INDEX(Table135[[Nr.p.k.]:[Vārds, Uzvārds]],'TOP32'!Y14,2), "")</f>
        <v>31</v>
      </c>
      <c r="AA14" s="87" t="str">
        <f>IF(INDEX(Table135[[Nr.p.k.]:[Vārds, Uzvārds]],'TOP32'!Y14,3)&lt;&gt;0, INDEX(Table135[[Nr.p.k.]:[Vārds, Uzvārds]],'TOP32'!Y14,3), "")</f>
        <v>REINIS KAUFMANIS</v>
      </c>
    </row>
    <row r="15" spans="1:27" s="24" customFormat="1" ht="21" customHeight="1" x14ac:dyDescent="0.2">
      <c r="C15" s="85"/>
      <c r="D15" s="23"/>
      <c r="F15" s="95"/>
      <c r="G15" s="25">
        <v>1</v>
      </c>
      <c r="H15" s="25">
        <v>12</v>
      </c>
      <c r="I15" s="82" t="s">
        <v>64</v>
      </c>
      <c r="J15" s="23"/>
      <c r="K15" s="23"/>
      <c r="M15" s="28"/>
      <c r="N15" s="28"/>
      <c r="O15" s="29"/>
      <c r="P15" s="23"/>
      <c r="Q15" s="23"/>
      <c r="S15" s="25">
        <v>2</v>
      </c>
      <c r="T15" s="25">
        <v>7</v>
      </c>
      <c r="U15" s="82" t="s">
        <v>50</v>
      </c>
      <c r="V15" s="23"/>
      <c r="W15" s="23"/>
      <c r="X15" s="94"/>
      <c r="AA15" s="85"/>
    </row>
    <row r="16" spans="1:27" s="24" customFormat="1" ht="21" customHeight="1" x14ac:dyDescent="0.2">
      <c r="A16" s="25">
        <v>8</v>
      </c>
      <c r="B16" s="79">
        <f>IF(INDEX(Table135[[Nr.p.k.]:[Vārds, Uzvārds]],'TOP32'!A16,2)&lt;&gt;0, INDEX(Table135[[Nr.p.k.]:[Vārds, Uzvārds]],'TOP32'!A16,2), "")</f>
        <v>23</v>
      </c>
      <c r="C16" s="87" t="str">
        <f>IF(INDEX(Table135[[Nr.p.k.]:[Vārds, Uzvārds]],'TOP32'!A16,3)&lt;&gt;0, INDEX(Table135[[Nr.p.k.]:[Vārds, Uzvārds]],'TOP32'!A16,3), "")</f>
        <v>JORDAN VALDMA</v>
      </c>
      <c r="D16" s="23"/>
      <c r="E16" s="23"/>
      <c r="F16" s="94"/>
      <c r="G16" s="25">
        <v>9</v>
      </c>
      <c r="H16" s="25">
        <v>28</v>
      </c>
      <c r="I16" s="82" t="s">
        <v>59</v>
      </c>
      <c r="J16" s="23"/>
      <c r="K16" s="23"/>
      <c r="M16" s="28"/>
      <c r="N16" s="28"/>
      <c r="O16" s="29"/>
      <c r="P16" s="23"/>
      <c r="Q16" s="23"/>
      <c r="S16" s="25">
        <v>7</v>
      </c>
      <c r="T16" s="25">
        <v>22</v>
      </c>
      <c r="U16" s="82" t="s">
        <v>63</v>
      </c>
      <c r="V16" s="23"/>
      <c r="W16" s="23"/>
      <c r="X16" s="94"/>
      <c r="Y16" s="25">
        <v>7</v>
      </c>
      <c r="Z16" s="79">
        <f>IF(INDEX(Table135[[Nr.p.k.]:[Vārds, Uzvārds]],'TOP32'!Y16,2)&lt;&gt;0, INDEX(Table135[[Nr.p.k.]:[Vārds, Uzvārds]],'TOP32'!Y16,2), "")</f>
        <v>22</v>
      </c>
      <c r="AA16" s="87" t="str">
        <f>IF(INDEX(Table135[[Nr.p.k.]:[Vārds, Uzvārds]],'TOP32'!Y16,3)&lt;&gt;0, INDEX(Table135[[Nr.p.k.]:[Vārds, Uzvārds]],'TOP32'!Y16,3), "")</f>
        <v>DOMINIKS BERGMANIS</v>
      </c>
    </row>
    <row r="17" spans="1:27" s="24" customFormat="1" ht="21" customHeight="1" x14ac:dyDescent="0.2">
      <c r="A17" s="25">
        <v>25</v>
      </c>
      <c r="B17" s="79">
        <f>IF(INDEX(Table135[[Nr.p.k.]:[Vārds, Uzvārds]],'TOP32'!A17,2)&lt;&gt;0, INDEX(Table135[[Nr.p.k.]:[Vārds, Uzvārds]],'TOP32'!A17,2), "")</f>
        <v>26</v>
      </c>
      <c r="C17" s="87" t="str">
        <f>IF(INDEX(Table135[[Nr.p.k.]:[Vārds, Uzvārds]],'TOP32'!A17,3)&lt;&gt;0, INDEX(Table135[[Nr.p.k.]:[Vārds, Uzvārds]],'TOP32'!A17,3), "")</f>
        <v>DANIELS DUNSKIS</v>
      </c>
      <c r="D17" s="23"/>
      <c r="E17" s="23"/>
      <c r="F17" s="94"/>
      <c r="G17" s="27"/>
      <c r="H17" s="28"/>
      <c r="I17" s="97"/>
      <c r="J17" s="27"/>
      <c r="K17" s="23"/>
      <c r="M17" s="133" t="s">
        <v>27</v>
      </c>
      <c r="N17" s="133"/>
      <c r="O17" s="133"/>
      <c r="P17" s="23"/>
      <c r="Q17" s="23"/>
      <c r="S17" s="30"/>
      <c r="T17" s="23"/>
      <c r="U17" s="98"/>
      <c r="V17" s="27"/>
      <c r="W17" s="23"/>
      <c r="X17" s="94"/>
      <c r="Y17" s="25">
        <v>26</v>
      </c>
      <c r="Z17" s="79">
        <f>IF(INDEX(Table135[[Nr.p.k.]:[Vārds, Uzvārds]],'TOP32'!Y17,2)&lt;&gt;0, INDEX(Table135[[Nr.p.k.]:[Vārds, Uzvārds]],'TOP32'!Y17,2), "")</f>
        <v>27</v>
      </c>
      <c r="AA17" s="87" t="str">
        <f>IF(INDEX(Table135[[Nr.p.k.]:[Vārds, Uzvārds]],'TOP32'!Y17,3)&lt;&gt;0, INDEX(Table135[[Nr.p.k.]:[Vārds, Uzvārds]],'TOP32'!Y17,3), "")</f>
        <v>ANDRIS JAKIMENKO</v>
      </c>
    </row>
    <row r="18" spans="1:27" s="24" customFormat="1" ht="21" customHeight="1" x14ac:dyDescent="0.2">
      <c r="A18" s="62"/>
      <c r="C18" s="85"/>
      <c r="D18" s="25">
        <v>8</v>
      </c>
      <c r="E18" s="25">
        <v>23</v>
      </c>
      <c r="F18" s="82" t="s">
        <v>53</v>
      </c>
      <c r="G18" s="23"/>
      <c r="H18" s="23"/>
      <c r="I18" s="98"/>
      <c r="J18" s="27"/>
      <c r="K18" s="23"/>
      <c r="M18" s="25">
        <v>1</v>
      </c>
      <c r="N18" s="25">
        <v>12</v>
      </c>
      <c r="O18" s="82" t="s">
        <v>64</v>
      </c>
      <c r="P18" s="23"/>
      <c r="Q18" s="23"/>
      <c r="S18" s="27"/>
      <c r="T18" s="23"/>
      <c r="U18" s="98"/>
      <c r="V18" s="25">
        <v>7</v>
      </c>
      <c r="W18" s="25">
        <v>22</v>
      </c>
      <c r="X18" s="82" t="s">
        <v>63</v>
      </c>
      <c r="AA18" s="85"/>
    </row>
    <row r="19" spans="1:27" s="24" customFormat="1" ht="21" customHeight="1" x14ac:dyDescent="0.2">
      <c r="C19" s="85"/>
      <c r="D19" s="25">
        <v>9</v>
      </c>
      <c r="E19" s="25">
        <v>28</v>
      </c>
      <c r="F19" s="82" t="s">
        <v>59</v>
      </c>
      <c r="G19" s="23"/>
      <c r="H19" s="23"/>
      <c r="I19" s="98"/>
      <c r="J19" s="27"/>
      <c r="K19" s="23"/>
      <c r="M19" s="25">
        <v>2</v>
      </c>
      <c r="N19" s="25">
        <v>7</v>
      </c>
      <c r="O19" s="82" t="s">
        <v>50</v>
      </c>
      <c r="P19" s="23"/>
      <c r="Q19" s="23"/>
      <c r="S19" s="27"/>
      <c r="T19" s="23"/>
      <c r="U19" s="98"/>
      <c r="V19" s="25">
        <v>23</v>
      </c>
      <c r="W19" s="25">
        <v>6</v>
      </c>
      <c r="X19" s="82" t="s">
        <v>60</v>
      </c>
      <c r="AA19" s="85"/>
    </row>
    <row r="20" spans="1:27" s="24" customFormat="1" ht="21" customHeight="1" x14ac:dyDescent="0.2">
      <c r="A20" s="25">
        <v>9</v>
      </c>
      <c r="B20" s="79">
        <f>IF(INDEX(Table135[[Nr.p.k.]:[Vārds, Uzvārds]],'TOP32'!A20,2)&lt;&gt;0, INDEX(Table135[[Nr.p.k.]:[Vārds, Uzvārds]],'TOP32'!A20,2), "")</f>
        <v>28</v>
      </c>
      <c r="C20" s="87" t="str">
        <f>IF(INDEX(Table135[[Nr.p.k.]:[Vārds, Uzvārds]],'TOP32'!A20,3)&lt;&gt;0, INDEX(Table135[[Nr.p.k.]:[Vārds, Uzvārds]],'TOP32'!A20,3), "")</f>
        <v>NILS KAUFMANIS</v>
      </c>
      <c r="D20" s="23"/>
      <c r="E20" s="23"/>
      <c r="F20" s="94"/>
      <c r="G20" s="23"/>
      <c r="H20" s="23"/>
      <c r="I20" s="98"/>
      <c r="J20" s="27"/>
      <c r="K20" s="23"/>
      <c r="M20" s="27"/>
      <c r="N20" s="23"/>
      <c r="P20" s="26"/>
      <c r="Q20" s="23"/>
      <c r="S20" s="27"/>
      <c r="T20" s="23"/>
      <c r="U20" s="98"/>
      <c r="V20" s="23"/>
      <c r="W20" s="23"/>
      <c r="X20" s="94"/>
      <c r="Y20" s="25">
        <v>10</v>
      </c>
      <c r="Z20" s="79">
        <f>IF(INDEX(Table135[[Nr.p.k.]:[Vārds, Uzvārds]],'TOP32'!Y20,2)&lt;&gt;0, INDEX(Table135[[Nr.p.k.]:[Vārds, Uzvārds]],'TOP32'!Y20,2), "")</f>
        <v>10</v>
      </c>
      <c r="AA20" s="87" t="str">
        <f>IF(INDEX(Table135[[Nr.p.k.]:[Vārds, Uzvārds]],'TOP32'!Y20,3)&lt;&gt;0, INDEX(Table135[[Nr.p.k.]:[Vārds, Uzvārds]],'TOP32'!Y20,3), "")</f>
        <v>KASPAR KASIK</v>
      </c>
    </row>
    <row r="21" spans="1:27" s="24" customFormat="1" ht="21" customHeight="1" x14ac:dyDescent="0.2">
      <c r="A21" s="25">
        <v>24</v>
      </c>
      <c r="B21" s="79">
        <f>IF(INDEX(Table135[[Nr.p.k.]:[Vārds, Uzvārds]],'TOP32'!A21,2)&lt;&gt;0, INDEX(Table135[[Nr.p.k.]:[Vārds, Uzvārds]],'TOP32'!A21,2), "")</f>
        <v>25</v>
      </c>
      <c r="C21" s="87" t="str">
        <f>IF(INDEX(Table135[[Nr.p.k.]:[Vārds, Uzvārds]],'TOP32'!A21,3)&lt;&gt;0, INDEX(Table135[[Nr.p.k.]:[Vārds, Uzvārds]],'TOP32'!A21,3), "")</f>
        <v>PĒTERIS DĀVIS</v>
      </c>
      <c r="D21" s="23"/>
      <c r="E21" s="23"/>
      <c r="F21" s="94"/>
      <c r="G21" s="28"/>
      <c r="H21" s="28"/>
      <c r="I21" s="97"/>
      <c r="J21" s="25">
        <v>1</v>
      </c>
      <c r="K21" s="25">
        <v>12</v>
      </c>
      <c r="L21" s="82" t="s">
        <v>64</v>
      </c>
      <c r="M21" s="23"/>
      <c r="N21" s="23"/>
      <c r="P21" s="25">
        <v>2</v>
      </c>
      <c r="Q21" s="25">
        <v>7</v>
      </c>
      <c r="R21" s="82" t="s">
        <v>50</v>
      </c>
      <c r="S21" s="23"/>
      <c r="T21" s="23"/>
      <c r="U21" s="98"/>
      <c r="V21" s="23"/>
      <c r="W21" s="23"/>
      <c r="X21" s="94"/>
      <c r="Y21" s="25">
        <v>23</v>
      </c>
      <c r="Z21" s="79">
        <f>IF(INDEX(Table135[[Nr.p.k.]:[Vārds, Uzvārds]],'TOP32'!Y21,2)&lt;&gt;0, INDEX(Table135[[Nr.p.k.]:[Vārds, Uzvārds]],'TOP32'!Y21,2), "")</f>
        <v>6</v>
      </c>
      <c r="AA21" s="87" t="str">
        <f>IF(INDEX(Table135[[Nr.p.k.]:[Vārds, Uzvārds]],'TOP32'!Y21,3)&lt;&gt;0, INDEX(Table135[[Nr.p.k.]:[Vārds, Uzvārds]],'TOP32'!Y21,3), "")</f>
        <v>EDVARDS ROMANS</v>
      </c>
    </row>
    <row r="22" spans="1:27" s="24" customFormat="1" ht="21" customHeight="1" x14ac:dyDescent="0.2">
      <c r="C22" s="88"/>
      <c r="D22" s="23"/>
      <c r="E22" s="23"/>
      <c r="F22" s="94"/>
      <c r="G22" s="28"/>
      <c r="H22" s="28"/>
      <c r="I22" s="97"/>
      <c r="J22" s="25">
        <v>4</v>
      </c>
      <c r="K22" s="25">
        <v>4</v>
      </c>
      <c r="L22" s="96" t="s">
        <v>44</v>
      </c>
      <c r="M22" s="23"/>
      <c r="N22" s="23"/>
      <c r="O22" s="31"/>
      <c r="P22" s="25">
        <v>3</v>
      </c>
      <c r="Q22" s="25">
        <v>5</v>
      </c>
      <c r="R22" s="82" t="s">
        <v>41</v>
      </c>
      <c r="S22" s="23"/>
      <c r="T22" s="23"/>
      <c r="U22" s="98"/>
      <c r="V22" s="23"/>
      <c r="W22" s="23"/>
      <c r="X22" s="94"/>
      <c r="AA22" s="88"/>
    </row>
    <row r="23" spans="1:27" s="24" customFormat="1" ht="21" customHeight="1" x14ac:dyDescent="0.2">
      <c r="A23" s="25">
        <v>4</v>
      </c>
      <c r="B23" s="79">
        <f>IF(INDEX(Table135[[Nr.p.k.]:[Vārds, Uzvārds]],'TOP32'!A23,2)&lt;&gt;0, INDEX(Table135[[Nr.p.k.]:[Vārds, Uzvārds]],'TOP32'!A23,2), "")</f>
        <v>4</v>
      </c>
      <c r="C23" s="165" t="str">
        <f>IF(INDEX(Table135[[Nr.p.k.]:[Vārds, Uzvārds]],'TOP32'!A23,3)&lt;&gt;0, INDEX(Table135[[Nr.p.k.]:[Vārds, Uzvārds]],'TOP32'!A23,3), "")</f>
        <v>AGRIS KUBULIŅŠ</v>
      </c>
      <c r="D23" s="23"/>
      <c r="E23" s="23"/>
      <c r="F23" s="94"/>
      <c r="G23" s="28"/>
      <c r="H23" s="28"/>
      <c r="I23" s="97"/>
      <c r="J23" s="27"/>
      <c r="K23" s="28"/>
      <c r="L23" s="29"/>
      <c r="M23" s="23"/>
      <c r="N23" s="23"/>
      <c r="O23" s="31"/>
      <c r="P23" s="28"/>
      <c r="Q23" s="28"/>
      <c r="R23" s="58"/>
      <c r="S23" s="23"/>
      <c r="T23" s="23"/>
      <c r="U23" s="98"/>
      <c r="V23" s="23"/>
      <c r="W23" s="23"/>
      <c r="X23" s="94"/>
      <c r="Y23" s="25">
        <v>3</v>
      </c>
      <c r="Z23" s="79">
        <f>IF(INDEX(Table135[[Nr.p.k.]:[Vārds, Uzvārds]],'TOP32'!Y23,2)&lt;&gt;0, INDEX(Table135[[Nr.p.k.]:[Vārds, Uzvārds]],'TOP32'!Y23,2), "")</f>
        <v>5</v>
      </c>
      <c r="AA23" s="87" t="str">
        <f>IF(INDEX(Table135[[Nr.p.k.]:[Vārds, Uzvārds]],'TOP32'!Y23,3)&lt;&gt;0, INDEX(Table135[[Nr.p.k.]:[Vārds, Uzvārds]],'TOP32'!Y23,3), "")</f>
        <v>KERIJS STAŠKEVIČS</v>
      </c>
    </row>
    <row r="24" spans="1:27" s="24" customFormat="1" ht="21" customHeight="1" x14ac:dyDescent="0.2">
      <c r="A24" s="25">
        <v>29</v>
      </c>
      <c r="B24" s="79">
        <f>IF(INDEX(Table135[[Nr.p.k.]:[Vārds, Uzvārds]],'TOP32'!A24,2)&lt;&gt;0, INDEX(Table135[[Nr.p.k.]:[Vārds, Uzvārds]],'TOP32'!A24,2), "")</f>
        <v>18</v>
      </c>
      <c r="C24" s="165" t="str">
        <f>IF(INDEX(Table135[[Nr.p.k.]:[Vārds, Uzvārds]],'TOP32'!A24,3)&lt;&gt;0, INDEX(Table135[[Nr.p.k.]:[Vārds, Uzvārds]],'TOP32'!A24,3), "")</f>
        <v>JĀNIS SUHANS</v>
      </c>
      <c r="D24" s="23"/>
      <c r="E24" s="23"/>
      <c r="F24" s="94"/>
      <c r="G24" s="23"/>
      <c r="H24" s="23"/>
      <c r="I24" s="98"/>
      <c r="J24" s="27"/>
      <c r="K24" s="23"/>
      <c r="M24" s="28"/>
      <c r="N24" s="28"/>
      <c r="O24" s="32"/>
      <c r="P24" s="23"/>
      <c r="Q24" s="23"/>
      <c r="S24" s="27"/>
      <c r="T24" s="23"/>
      <c r="U24" s="98"/>
      <c r="V24" s="23"/>
      <c r="W24" s="23"/>
      <c r="X24" s="94"/>
      <c r="Y24" s="25">
        <v>30</v>
      </c>
      <c r="Z24" s="79">
        <f>IF(INDEX(Table135[[Nr.p.k.]:[Vārds, Uzvārds]],'TOP32'!Y24,2)&lt;&gt;0, INDEX(Table135[[Nr.p.k.]:[Vārds, Uzvārds]],'TOP32'!Y24,2), "")</f>
        <v>13</v>
      </c>
      <c r="AA24" s="87" t="str">
        <f>IF(INDEX(Table135[[Nr.p.k.]:[Vārds, Uzvārds]],'TOP32'!Y24,3)&lt;&gt;0, INDEX(Table135[[Nr.p.k.]:[Vārds, Uzvārds]],'TOP32'!Y24,3), "")</f>
        <v>EGIDIJS SIKSNA</v>
      </c>
    </row>
    <row r="25" spans="1:27" s="24" customFormat="1" ht="21" customHeight="1" x14ac:dyDescent="0.2">
      <c r="A25" s="28"/>
      <c r="B25" s="29"/>
      <c r="C25" s="85"/>
      <c r="D25" s="25">
        <v>4</v>
      </c>
      <c r="E25" s="25">
        <v>4</v>
      </c>
      <c r="F25" s="82" t="s">
        <v>44</v>
      </c>
      <c r="G25" s="23"/>
      <c r="H25" s="23"/>
      <c r="I25" s="98"/>
      <c r="J25" s="27"/>
      <c r="K25" s="23"/>
      <c r="M25" s="134" t="s">
        <v>28</v>
      </c>
      <c r="N25" s="134"/>
      <c r="O25" s="134"/>
      <c r="P25" s="23"/>
      <c r="Q25" s="23"/>
      <c r="S25" s="27"/>
      <c r="T25" s="23"/>
      <c r="U25" s="98"/>
      <c r="V25" s="25">
        <v>3</v>
      </c>
      <c r="W25" s="25">
        <v>5</v>
      </c>
      <c r="X25" s="82" t="s">
        <v>41</v>
      </c>
      <c r="Y25" s="28"/>
      <c r="Z25" s="29"/>
      <c r="AA25" s="85"/>
    </row>
    <row r="26" spans="1:27" s="24" customFormat="1" ht="21" customHeight="1" x14ac:dyDescent="0.2">
      <c r="C26" s="89"/>
      <c r="D26" s="25">
        <v>20</v>
      </c>
      <c r="E26" s="25">
        <v>17</v>
      </c>
      <c r="F26" s="82" t="s">
        <v>52</v>
      </c>
      <c r="G26" s="23"/>
      <c r="H26" s="23"/>
      <c r="I26" s="98"/>
      <c r="J26" s="27"/>
      <c r="K26" s="23"/>
      <c r="M26" s="25">
        <v>3</v>
      </c>
      <c r="N26" s="25">
        <v>5</v>
      </c>
      <c r="O26" s="82" t="s">
        <v>41</v>
      </c>
      <c r="P26" s="23"/>
      <c r="Q26" s="23"/>
      <c r="S26" s="27"/>
      <c r="T26" s="23"/>
      <c r="U26" s="98"/>
      <c r="V26" s="25">
        <v>19</v>
      </c>
      <c r="W26" s="25">
        <v>21</v>
      </c>
      <c r="X26" s="82" t="s">
        <v>51</v>
      </c>
      <c r="Y26" s="29"/>
      <c r="AA26" s="88"/>
    </row>
    <row r="27" spans="1:27" s="24" customFormat="1" ht="21" customHeight="1" x14ac:dyDescent="0.2">
      <c r="A27" s="25">
        <v>13</v>
      </c>
      <c r="B27" s="79">
        <f>IF(INDEX(Table135[[Nr.p.k.]:[Vārds, Uzvārds]],'TOP32'!A27,2)&lt;&gt;0, INDEX(Table135[[Nr.p.k.]:[Vārds, Uzvārds]],'TOP32'!A27,2), "")</f>
        <v>32</v>
      </c>
      <c r="C27" s="87" t="str">
        <f>IF(INDEX(Table135[[Nr.p.k.]:[Vārds, Uzvārds]],'TOP32'!A27,3)&lt;&gt;0, INDEX(Table135[[Nr.p.k.]:[Vārds, Uzvārds]],'TOP32'!A27,3), "")</f>
        <v>KRISTAPS KURMIS</v>
      </c>
      <c r="D27" s="23"/>
      <c r="E27" s="23"/>
      <c r="F27" s="94"/>
      <c r="G27" s="27"/>
      <c r="H27" s="23"/>
      <c r="I27" s="98"/>
      <c r="J27" s="27"/>
      <c r="K27" s="23"/>
      <c r="M27" s="25">
        <v>4</v>
      </c>
      <c r="N27" s="25">
        <v>4</v>
      </c>
      <c r="O27" s="96" t="s">
        <v>44</v>
      </c>
      <c r="P27" s="23"/>
      <c r="Q27" s="23"/>
      <c r="S27" s="26"/>
      <c r="T27" s="23"/>
      <c r="U27" s="98"/>
      <c r="V27" s="27"/>
      <c r="W27" s="23"/>
      <c r="X27" s="94"/>
      <c r="Y27" s="25">
        <v>14</v>
      </c>
      <c r="Z27" s="79">
        <f>IF(INDEX(Table135[[Nr.p.k.]:[Vārds, Uzvārds]],'TOP32'!Y27,2)&lt;&gt;0, INDEX(Table135[[Nr.p.k.]:[Vārds, Uzvārds]],'TOP32'!Y27,2), "")</f>
        <v>3</v>
      </c>
      <c r="AA27" s="87" t="str">
        <f>IF(INDEX(Table135[[Nr.p.k.]:[Vārds, Uzvārds]],'TOP32'!Y27,3)&lt;&gt;0, INDEX(Table135[[Nr.p.k.]:[Vārds, Uzvārds]],'TOP32'!Y27,3), "")</f>
        <v>KRISTIĀNS LAPUHA</v>
      </c>
    </row>
    <row r="28" spans="1:27" s="24" customFormat="1" ht="21" customHeight="1" x14ac:dyDescent="0.2">
      <c r="A28" s="25">
        <v>20</v>
      </c>
      <c r="B28" s="79">
        <f>IF(INDEX(Table135[[Nr.p.k.]:[Vārds, Uzvārds]],'TOP32'!A28,2)&lt;&gt;0, INDEX(Table135[[Nr.p.k.]:[Vārds, Uzvārds]],'TOP32'!A28,2), "")</f>
        <v>17</v>
      </c>
      <c r="C28" s="87" t="str">
        <f>IF(INDEX(Table135[[Nr.p.k.]:[Vārds, Uzvārds]],'TOP32'!A28,3)&lt;&gt;0, INDEX(Table135[[Nr.p.k.]:[Vārds, Uzvārds]],'TOP32'!A28,3), "")</f>
        <v>HAROLD VALDMA</v>
      </c>
      <c r="D28" s="23"/>
      <c r="E28" s="23"/>
      <c r="F28" s="94"/>
      <c r="G28" s="25">
        <v>4</v>
      </c>
      <c r="H28" s="25">
        <v>4</v>
      </c>
      <c r="I28" s="96" t="s">
        <v>44</v>
      </c>
      <c r="J28" s="23"/>
      <c r="K28" s="23"/>
      <c r="M28" s="23"/>
      <c r="N28" s="23"/>
      <c r="P28" s="23"/>
      <c r="Q28" s="23"/>
      <c r="S28" s="25">
        <v>3</v>
      </c>
      <c r="T28" s="25">
        <v>5</v>
      </c>
      <c r="U28" s="82" t="s">
        <v>41</v>
      </c>
      <c r="V28" s="23"/>
      <c r="W28" s="23"/>
      <c r="X28" s="94"/>
      <c r="Y28" s="25">
        <v>19</v>
      </c>
      <c r="Z28" s="79">
        <f>IF(INDEX(Table135[[Nr.p.k.]:[Vārds, Uzvārds]],'TOP32'!Y28,2)&lt;&gt;0, INDEX(Table135[[Nr.p.k.]:[Vārds, Uzvārds]],'TOP32'!Y28,2), "")</f>
        <v>21</v>
      </c>
      <c r="AA28" s="87" t="str">
        <f>IF(INDEX(Table135[[Nr.p.k.]:[Vārds, Uzvārds]],'TOP32'!Y28,3)&lt;&gt;0, INDEX(Table135[[Nr.p.k.]:[Vārds, Uzvārds]],'TOP32'!Y28,3), "")</f>
        <v>PĒTERIS OBORENKO</v>
      </c>
    </row>
    <row r="29" spans="1:27" s="24" customFormat="1" ht="21" customHeight="1" x14ac:dyDescent="0.2">
      <c r="C29" s="85"/>
      <c r="D29" s="23"/>
      <c r="E29" s="23"/>
      <c r="F29" s="94"/>
      <c r="G29" s="25">
        <v>12</v>
      </c>
      <c r="H29" s="25">
        <v>36</v>
      </c>
      <c r="I29" s="96" t="s">
        <v>56</v>
      </c>
      <c r="J29" s="23"/>
      <c r="K29" s="23"/>
      <c r="M29" s="166" t="s">
        <v>140</v>
      </c>
      <c r="N29" s="25">
        <v>7</v>
      </c>
      <c r="O29" s="82" t="s">
        <v>50</v>
      </c>
      <c r="P29" s="23"/>
      <c r="Q29" s="23"/>
      <c r="S29" s="25">
        <v>11</v>
      </c>
      <c r="T29" s="25">
        <v>24</v>
      </c>
      <c r="U29" s="82" t="s">
        <v>68</v>
      </c>
      <c r="V29" s="23"/>
      <c r="W29" s="23"/>
      <c r="X29" s="94"/>
      <c r="AA29" s="85"/>
    </row>
    <row r="30" spans="1:27" s="24" customFormat="1" ht="21" customHeight="1" x14ac:dyDescent="0.2">
      <c r="A30" s="25">
        <v>5</v>
      </c>
      <c r="B30" s="79">
        <f>IF(INDEX(Table135[[Nr.p.k.]:[Vārds, Uzvārds]],'TOP32'!A30,2)&lt;&gt;0, INDEX(Table135[[Nr.p.k.]:[Vārds, Uzvārds]],'TOP32'!A30,2), "")</f>
        <v>29</v>
      </c>
      <c r="C30" s="87" t="str">
        <f>IF(INDEX(Table135[[Nr.p.k.]:[Vārds, Uzvārds]],'TOP32'!A30,3)&lt;&gt;0, INDEX(Table135[[Nr.p.k.]:[Vārds, Uzvārds]],'TOP32'!A30,3), "")</f>
        <v>JORENS JUNKULIS</v>
      </c>
      <c r="D30" s="23"/>
      <c r="E30" s="23"/>
      <c r="F30" s="94"/>
      <c r="G30" s="27"/>
      <c r="H30" s="28"/>
      <c r="I30" s="88"/>
      <c r="J30" s="23"/>
      <c r="K30" s="23"/>
      <c r="M30" s="166" t="s">
        <v>141</v>
      </c>
      <c r="N30" s="25">
        <v>12</v>
      </c>
      <c r="O30" s="82" t="s">
        <v>64</v>
      </c>
      <c r="P30" s="23"/>
      <c r="Q30" s="23"/>
      <c r="S30" s="28"/>
      <c r="T30" s="28"/>
      <c r="U30" s="97"/>
      <c r="V30" s="27"/>
      <c r="W30" s="23"/>
      <c r="X30" s="94"/>
      <c r="Y30" s="25">
        <v>6</v>
      </c>
      <c r="Z30" s="79">
        <f>IF(INDEX(Table135[[Nr.p.k.]:[Vārds, Uzvārds]],'TOP32'!Y30,2)&lt;&gt;0, INDEX(Table135[[Nr.p.k.]:[Vārds, Uzvārds]],'TOP32'!Y30,2), "")</f>
        <v>9</v>
      </c>
      <c r="AA30" s="87" t="str">
        <f>IF(INDEX(Table135[[Nr.p.k.]:[Vārds, Uzvārds]],'TOP32'!Y30,3)&lt;&gt;0, INDEX(Table135[[Nr.p.k.]:[Vārds, Uzvārds]],'TOP32'!Y30,3), "")</f>
        <v>ARMANDS SVIĶIS</v>
      </c>
    </row>
    <row r="31" spans="1:27" s="24" customFormat="1" ht="21" customHeight="1" x14ac:dyDescent="0.2">
      <c r="A31" s="25">
        <v>28</v>
      </c>
      <c r="B31" s="79">
        <f>IF(INDEX(Table135[[Nr.p.k.]:[Vārds, Uzvārds]],'TOP32'!A31,2)&lt;&gt;0, INDEX(Table135[[Nr.p.k.]:[Vārds, Uzvārds]],'TOP32'!A31,2), "")</f>
        <v>2</v>
      </c>
      <c r="C31" s="87" t="str">
        <f>IF(INDEX(Table135[[Nr.p.k.]:[Vārds, Uzvārds]],'TOP32'!A31,3)&lt;&gt;0, INDEX(Table135[[Nr.p.k.]:[Vārds, Uzvārds]],'TOP32'!A31,3), "")</f>
        <v>ULAMS MAZULIS</v>
      </c>
      <c r="D31" s="23"/>
      <c r="E31" s="23"/>
      <c r="F31" s="94"/>
      <c r="G31" s="27"/>
      <c r="H31" s="23"/>
      <c r="I31" s="85"/>
      <c r="J31" s="23"/>
      <c r="K31" s="23"/>
      <c r="M31" s="166" t="s">
        <v>142</v>
      </c>
      <c r="N31" s="25">
        <v>4</v>
      </c>
      <c r="O31" s="96" t="s">
        <v>44</v>
      </c>
      <c r="P31" s="23"/>
      <c r="Q31" s="23"/>
      <c r="S31" s="23"/>
      <c r="T31" s="23"/>
      <c r="U31" s="98"/>
      <c r="V31" s="27"/>
      <c r="W31" s="23"/>
      <c r="X31" s="94"/>
      <c r="Y31" s="25">
        <v>27</v>
      </c>
      <c r="Z31" s="79">
        <f>IF(INDEX(Table135[[Nr.p.k.]:[Vārds, Uzvārds]],'TOP32'!Y31,2)&lt;&gt;0, INDEX(Table135[[Nr.p.k.]:[Vārds, Uzvārds]],'TOP32'!Y31,2), "")</f>
        <v>35</v>
      </c>
      <c r="AA31" s="87" t="str">
        <f>IF(INDEX(Table135[[Nr.p.k.]:[Vārds, Uzvārds]],'TOP32'!Y31,3)&lt;&gt;0, INDEX(Table135[[Nr.p.k.]:[Vārds, Uzvārds]],'TOP32'!Y31,3), "")</f>
        <v>ROLANDS KORSAKS</v>
      </c>
    </row>
    <row r="32" spans="1:27" s="24" customFormat="1" ht="21" customHeight="1" x14ac:dyDescent="0.2">
      <c r="A32" s="28"/>
      <c r="B32" s="29"/>
      <c r="C32" s="85"/>
      <c r="D32" s="25">
        <v>28</v>
      </c>
      <c r="E32" s="79">
        <f>IF(INDEX(Table135[[Nr.p.k.]:[Vārds, Uzvārds]],'TOP32'!D32,2)&lt;&gt;0, INDEX(Table135[[Nr.p.k.]:[Vārds, Uzvārds]],'TOP32'!D32,2), "")</f>
        <v>2</v>
      </c>
      <c r="F32" s="87" t="str">
        <f>IF(INDEX(Table135[[Nr.p.k.]:[Vārds, Uzvārds]],'TOP32'!D32,3)&lt;&gt;0, INDEX(Table135[[Nr.p.k.]:[Vārds, Uzvārds]],'TOP32'!D32,3), "")</f>
        <v>ULAMS MAZULIS</v>
      </c>
      <c r="G32" s="23"/>
      <c r="H32" s="23"/>
      <c r="I32" s="85"/>
      <c r="J32" s="23"/>
      <c r="K32" s="23"/>
      <c r="M32" s="166" t="s">
        <v>143</v>
      </c>
      <c r="N32" s="25">
        <v>5</v>
      </c>
      <c r="O32" s="82" t="s">
        <v>41</v>
      </c>
      <c r="P32" s="23"/>
      <c r="Q32" s="23"/>
      <c r="S32" s="23"/>
      <c r="T32" s="23"/>
      <c r="U32" s="85"/>
      <c r="V32" s="25">
        <v>11</v>
      </c>
      <c r="W32" s="25">
        <v>24</v>
      </c>
      <c r="X32" s="82" t="s">
        <v>68</v>
      </c>
      <c r="Y32" s="28"/>
      <c r="Z32" s="29"/>
      <c r="AA32" s="85"/>
    </row>
    <row r="33" spans="1:27" s="24" customFormat="1" ht="21" customHeight="1" x14ac:dyDescent="0.2">
      <c r="C33" s="89"/>
      <c r="D33" s="25">
        <v>12</v>
      </c>
      <c r="E33" s="25">
        <v>36</v>
      </c>
      <c r="F33" s="82" t="s">
        <v>56</v>
      </c>
      <c r="G33" s="23"/>
      <c r="H33" s="23"/>
      <c r="I33" s="85"/>
      <c r="J33" s="23"/>
      <c r="K33" s="23"/>
      <c r="M33" s="23"/>
      <c r="P33" s="23"/>
      <c r="Q33" s="23"/>
      <c r="S33" s="23"/>
      <c r="T33" s="23"/>
      <c r="U33" s="85"/>
      <c r="V33" s="25">
        <v>27</v>
      </c>
      <c r="W33" s="25">
        <v>35</v>
      </c>
      <c r="X33" s="82" t="s">
        <v>76</v>
      </c>
      <c r="Y33" s="29"/>
      <c r="AA33" s="88"/>
    </row>
    <row r="34" spans="1:27" s="24" customFormat="1" ht="21" customHeight="1" x14ac:dyDescent="0.2">
      <c r="A34" s="25">
        <v>12</v>
      </c>
      <c r="B34" s="79">
        <f>IF(INDEX(Table135[[Nr.p.k.]:[Vārds, Uzvārds]],'TOP32'!A34,2)&lt;&gt;0, INDEX(Table135[[Nr.p.k.]:[Vārds, Uzvārds]],'TOP32'!A34,2), "")</f>
        <v>36</v>
      </c>
      <c r="C34" s="87" t="str">
        <f>IF(INDEX(Table135[[Nr.p.k.]:[Vārds, Uzvārds]],'TOP32'!A34,3)&lt;&gt;0, INDEX(Table135[[Nr.p.k.]:[Vārds, Uzvārds]],'TOP32'!A34,3), "")</f>
        <v>EDGARS GRIGORJEVS</v>
      </c>
      <c r="D34" s="23"/>
      <c r="E34" s="23"/>
      <c r="G34" s="23"/>
      <c r="H34" s="23"/>
      <c r="I34" s="85"/>
      <c r="J34" s="23"/>
      <c r="K34" s="23"/>
      <c r="M34" s="23"/>
      <c r="N34" s="23"/>
      <c r="P34" s="23"/>
      <c r="Q34" s="23"/>
      <c r="S34" s="23"/>
      <c r="T34" s="23"/>
      <c r="U34" s="85"/>
      <c r="V34" s="23"/>
      <c r="W34" s="23"/>
      <c r="X34" s="94"/>
      <c r="Y34" s="25">
        <v>11</v>
      </c>
      <c r="Z34" s="79">
        <f>IF(INDEX(Table135[[Nr.p.k.]:[Vārds, Uzvārds]],'TOP32'!Y34,2)&lt;&gt;0, INDEX(Table135[[Nr.p.k.]:[Vārds, Uzvārds]],'TOP32'!Y34,2), "")</f>
        <v>24</v>
      </c>
      <c r="AA34" s="165" t="str">
        <f>IF(INDEX(Table135[[Nr.p.k.]:[Vārds, Uzvārds]],'TOP32'!Y34,3)&lt;&gt;0, INDEX(Table135[[Nr.p.k.]:[Vārds, Uzvārds]],'TOP32'!Y34,3), "")</f>
        <v>ELMĀRS LAUSKIS</v>
      </c>
    </row>
    <row r="35" spans="1:27" s="24" customFormat="1" ht="21" customHeight="1" x14ac:dyDescent="0.2">
      <c r="A35" s="25">
        <v>21</v>
      </c>
      <c r="B35" s="79">
        <f>IF(INDEX(Table135[[Nr.p.k.]:[Vārds, Uzvārds]],'TOP32'!A35,2)&lt;&gt;0, INDEX(Table135[[Nr.p.k.]:[Vārds, Uzvārds]],'TOP32'!A35,2), "")</f>
        <v>19</v>
      </c>
      <c r="C35" s="87" t="str">
        <f>IF(INDEX(Table135[[Nr.p.k.]:[Vārds, Uzvārds]],'TOP32'!A35,3)&lt;&gt;0, INDEX(Table135[[Nr.p.k.]:[Vārds, Uzvārds]],'TOP32'!A35,3), "")</f>
        <v>DĀVIS DIRNENS</v>
      </c>
      <c r="D35" s="23"/>
      <c r="E35" s="23"/>
      <c r="G35" s="23"/>
      <c r="H35" s="23"/>
      <c r="I35" s="85"/>
      <c r="J35" s="23"/>
      <c r="K35" s="23"/>
      <c r="M35" s="23"/>
      <c r="N35" s="23"/>
      <c r="P35" s="23"/>
      <c r="Q35" s="23"/>
      <c r="S35" s="23"/>
      <c r="T35" s="23"/>
      <c r="U35" s="85"/>
      <c r="V35" s="23"/>
      <c r="W35" s="23"/>
      <c r="X35" s="94"/>
      <c r="Y35" s="25">
        <v>22</v>
      </c>
      <c r="Z35" s="79">
        <f>IF(INDEX(Table135[[Nr.p.k.]:[Vārds, Uzvārds]],'TOP32'!Y35,2)&lt;&gt;0, INDEX(Table135[[Nr.p.k.]:[Vārds, Uzvārds]],'TOP32'!Y35,2), "")</f>
        <v>15</v>
      </c>
      <c r="AA35" s="165" t="str">
        <f>IF(INDEX(Table135[[Nr.p.k.]:[Vārds, Uzvārds]],'TOP32'!Y35,3)&lt;&gt;0, INDEX(Table135[[Nr.p.k.]:[Vārds, Uzvārds]],'TOP32'!Y35,3), "")</f>
        <v>JURIS JEVDOKIMOVS</v>
      </c>
    </row>
    <row r="37" spans="1:27" x14ac:dyDescent="0.2">
      <c r="A37" s="109" t="s">
        <v>79</v>
      </c>
      <c r="B37" s="54"/>
      <c r="C37" s="90"/>
      <c r="D37" s="57"/>
      <c r="F37" s="54"/>
      <c r="G37" s="57"/>
      <c r="I37" s="90"/>
      <c r="J37" s="55"/>
      <c r="L37" s="54"/>
      <c r="M37" s="57"/>
      <c r="O37" s="54"/>
      <c r="P37" s="57"/>
      <c r="R37" s="54"/>
      <c r="S37" s="57"/>
      <c r="T37" s="55"/>
      <c r="V37" s="55"/>
      <c r="W37" s="55"/>
    </row>
    <row r="38" spans="1:27" x14ac:dyDescent="0.2">
      <c r="A38" s="57"/>
      <c r="B38" s="54"/>
      <c r="C38" s="90"/>
      <c r="D38" s="57"/>
      <c r="F38" s="54"/>
      <c r="G38" s="57"/>
      <c r="I38" s="90"/>
      <c r="J38" s="55"/>
      <c r="L38" s="54"/>
      <c r="M38" s="57"/>
      <c r="O38" s="54"/>
      <c r="P38" s="57"/>
      <c r="R38" s="54"/>
      <c r="S38" s="57"/>
      <c r="T38" s="55"/>
      <c r="V38" s="55"/>
      <c r="W38" s="55"/>
    </row>
    <row r="39" spans="1:27" x14ac:dyDescent="0.2">
      <c r="A39" s="57"/>
      <c r="B39" s="54"/>
      <c r="C39" s="90"/>
      <c r="D39" s="57"/>
      <c r="F39" s="54"/>
      <c r="G39" s="55"/>
      <c r="H39" s="55"/>
      <c r="J39" s="55"/>
      <c r="K39" s="55"/>
      <c r="L39" s="2" t="s">
        <v>8</v>
      </c>
      <c r="M39" s="3"/>
      <c r="N39" s="18"/>
      <c r="O39" s="1"/>
      <c r="P39" s="20" t="s">
        <v>6</v>
      </c>
      <c r="R39" s="54"/>
      <c r="S39" s="57"/>
      <c r="T39" s="55"/>
      <c r="V39" s="55"/>
      <c r="W39" s="55"/>
    </row>
    <row r="40" spans="1:27" x14ac:dyDescent="0.2">
      <c r="A40" s="57"/>
      <c r="B40" s="54"/>
      <c r="C40" s="90"/>
      <c r="D40" s="57"/>
      <c r="F40" s="54"/>
      <c r="G40" s="55"/>
      <c r="H40" s="55"/>
      <c r="J40" s="55"/>
      <c r="K40" s="55"/>
      <c r="L40" s="2"/>
      <c r="M40" s="3"/>
      <c r="N40" s="2"/>
      <c r="O40" s="1"/>
      <c r="P40" s="1"/>
      <c r="R40" s="54"/>
      <c r="S40" s="57"/>
      <c r="T40" s="55"/>
      <c r="V40" s="55"/>
      <c r="W40" s="55"/>
    </row>
    <row r="41" spans="1:27" x14ac:dyDescent="0.2">
      <c r="A41" s="57"/>
      <c r="B41" s="54"/>
      <c r="C41" s="90"/>
      <c r="D41" s="57"/>
      <c r="F41" s="54"/>
      <c r="G41" s="55"/>
      <c r="H41" s="55"/>
      <c r="J41" s="55"/>
      <c r="K41" s="55"/>
      <c r="L41" s="2"/>
      <c r="M41" s="3"/>
      <c r="N41" s="2"/>
      <c r="O41" s="1"/>
      <c r="P41" s="1"/>
      <c r="R41" s="54"/>
      <c r="S41" s="57"/>
      <c r="T41" s="55"/>
      <c r="V41" s="55"/>
      <c r="W41" s="55"/>
    </row>
    <row r="42" spans="1:27" x14ac:dyDescent="0.2">
      <c r="A42" s="57"/>
      <c r="B42" s="54"/>
      <c r="C42" s="90"/>
      <c r="D42" s="57"/>
      <c r="F42" s="54"/>
      <c r="G42" s="55"/>
      <c r="H42" s="55"/>
      <c r="J42" s="55"/>
      <c r="K42" s="55"/>
      <c r="L42" s="2" t="s">
        <v>7</v>
      </c>
      <c r="M42" s="3"/>
      <c r="N42" s="1"/>
      <c r="O42" s="1"/>
      <c r="P42" s="20" t="s">
        <v>9</v>
      </c>
      <c r="R42" s="54"/>
      <c r="S42" s="57"/>
      <c r="T42" s="55"/>
      <c r="V42" s="55"/>
      <c r="W42" s="55"/>
    </row>
  </sheetData>
  <mergeCells count="12">
    <mergeCell ref="V7:X7"/>
    <mergeCell ref="M17:O17"/>
    <mergeCell ref="M25:O25"/>
    <mergeCell ref="M2:Q2"/>
    <mergeCell ref="M3:Q3"/>
    <mergeCell ref="M5:Q5"/>
    <mergeCell ref="S7:U7"/>
    <mergeCell ref="A7:C7"/>
    <mergeCell ref="D7:F7"/>
    <mergeCell ref="G7:I7"/>
    <mergeCell ref="J7:L7"/>
    <mergeCell ref="P7:R7"/>
  </mergeCells>
  <pageMargins left="0.25" right="0.25" top="0.75" bottom="0.75" header="0.3" footer="0.3"/>
  <pageSetup paperSize="9" scale="6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3D33D-8122-9D4D-A41A-4DF557340CF1}">
  <dimension ref="B1:O87"/>
  <sheetViews>
    <sheetView tabSelected="1" topLeftCell="A6" workbookViewId="0">
      <selection activeCell="D29" sqref="D29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33.83203125" style="1" customWidth="1"/>
    <col min="4" max="4" width="11.33203125" style="1" customWidth="1"/>
    <col min="5" max="5" width="13.33203125" style="3" customWidth="1"/>
    <col min="6" max="13" width="13.33203125" style="1" customWidth="1"/>
    <col min="14" max="16384" width="8.83203125" style="1"/>
  </cols>
  <sheetData>
    <row r="1" spans="2:15" ht="5" customHeight="1" x14ac:dyDescent="0.2"/>
    <row r="2" spans="2:15" ht="21" customHeight="1" x14ac:dyDescent="0.2">
      <c r="C2" s="127" t="s">
        <v>29</v>
      </c>
      <c r="D2" s="127"/>
      <c r="E2" s="127"/>
    </row>
    <row r="3" spans="2:15" ht="8" customHeight="1" x14ac:dyDescent="0.2">
      <c r="C3" s="3"/>
      <c r="D3" s="3"/>
    </row>
    <row r="4" spans="2:15" ht="15" customHeight="1" x14ac:dyDescent="0.2">
      <c r="C4" s="128" t="s">
        <v>1</v>
      </c>
      <c r="D4" s="128"/>
      <c r="E4" s="128"/>
    </row>
    <row r="5" spans="2:15" x14ac:dyDescent="0.2">
      <c r="C5" s="110"/>
      <c r="D5" s="110"/>
    </row>
    <row r="6" spans="2:15" ht="6" customHeight="1" x14ac:dyDescent="0.2">
      <c r="C6" s="3"/>
      <c r="D6" s="3"/>
    </row>
    <row r="7" spans="2:15" ht="16" x14ac:dyDescent="0.2">
      <c r="C7" s="159" t="s">
        <v>80</v>
      </c>
      <c r="D7" s="159"/>
      <c r="E7" s="159"/>
    </row>
    <row r="8" spans="2:15" ht="17" customHeight="1" x14ac:dyDescent="0.2">
      <c r="C8" s="131" t="s">
        <v>43</v>
      </c>
      <c r="D8" s="131"/>
      <c r="E8" s="131"/>
    </row>
    <row r="9" spans="2:15" ht="8" customHeight="1" x14ac:dyDescent="0.2">
      <c r="C9" s="111"/>
      <c r="D9" s="111"/>
    </row>
    <row r="10" spans="2:15" x14ac:dyDescent="0.2">
      <c r="B10" s="16"/>
      <c r="E10" s="136" t="s">
        <v>81</v>
      </c>
      <c r="F10" s="137"/>
      <c r="G10" s="138"/>
      <c r="H10" s="136" t="s">
        <v>82</v>
      </c>
      <c r="I10" s="137"/>
      <c r="J10" s="138"/>
      <c r="K10" s="136" t="s">
        <v>138</v>
      </c>
      <c r="L10" s="137"/>
      <c r="M10" s="138"/>
      <c r="N10" s="139"/>
      <c r="O10" s="139"/>
    </row>
    <row r="11" spans="2:15" x14ac:dyDescent="0.2">
      <c r="B11" s="28"/>
      <c r="C11" s="140"/>
      <c r="D11" s="140"/>
      <c r="E11" s="141" t="s">
        <v>83</v>
      </c>
      <c r="F11" s="142"/>
      <c r="G11" s="143"/>
      <c r="H11" s="141" t="s">
        <v>84</v>
      </c>
      <c r="I11" s="142"/>
      <c r="J11" s="143"/>
      <c r="K11" s="141" t="s">
        <v>49</v>
      </c>
      <c r="L11" s="142"/>
      <c r="M11" s="143"/>
      <c r="N11" s="29"/>
      <c r="O11" s="139"/>
    </row>
    <row r="12" spans="2:15" s="9" customFormat="1" ht="30" x14ac:dyDescent="0.2">
      <c r="B12" s="28" t="s">
        <v>85</v>
      </c>
      <c r="C12" s="28" t="s">
        <v>86</v>
      </c>
      <c r="D12" s="144" t="s">
        <v>87</v>
      </c>
      <c r="E12" s="145" t="s">
        <v>129</v>
      </c>
      <c r="F12" s="146" t="s">
        <v>130</v>
      </c>
      <c r="G12" s="147" t="s">
        <v>131</v>
      </c>
      <c r="H12" s="145" t="s">
        <v>132</v>
      </c>
      <c r="I12" s="146" t="s">
        <v>133</v>
      </c>
      <c r="J12" s="147" t="s">
        <v>134</v>
      </c>
      <c r="K12" s="145" t="s">
        <v>135</v>
      </c>
      <c r="L12" s="28" t="s">
        <v>136</v>
      </c>
      <c r="M12" s="148" t="s">
        <v>137</v>
      </c>
      <c r="N12" s="95"/>
      <c r="O12" s="149"/>
    </row>
    <row r="13" spans="2:15" x14ac:dyDescent="0.2">
      <c r="B13" s="28">
        <v>1</v>
      </c>
      <c r="C13" s="88" t="s">
        <v>41</v>
      </c>
      <c r="D13" s="150">
        <f>Table5[[#This Row],[KOPVĒRTĒJUMS 1]]+Table5[[#This Row],[KOPVĒRTĒJUMS 2]]+Table5[[#This Row],[KOPVĒRTĒJUMS 3]]</f>
        <v>252</v>
      </c>
      <c r="E13" s="151">
        <v>4</v>
      </c>
      <c r="F13" s="152">
        <v>100</v>
      </c>
      <c r="G13" s="153">
        <v>104</v>
      </c>
      <c r="H13" s="151">
        <v>10</v>
      </c>
      <c r="I13" s="28">
        <v>61</v>
      </c>
      <c r="J13" s="154">
        <v>71</v>
      </c>
      <c r="K13" s="164">
        <v>8</v>
      </c>
      <c r="L13" s="28">
        <v>69</v>
      </c>
      <c r="M13" s="154">
        <f>Table5[[#This Row],[KVALIFIKĀCIJA 3]]+Table5[[#This Row],[FINĀLS 3]]</f>
        <v>77</v>
      </c>
      <c r="N13" s="29"/>
      <c r="O13" s="139"/>
    </row>
    <row r="14" spans="2:15" x14ac:dyDescent="0.2">
      <c r="B14" s="28">
        <v>2</v>
      </c>
      <c r="C14" s="88" t="s">
        <v>44</v>
      </c>
      <c r="D14" s="150">
        <f>Table5[[#This Row],[KOPVĒRTĒJUMS 1]]+Table5[[#This Row],[KOPVĒRTĒJUMS 2]]+Table5[[#This Row],[KOPVĒRTĒJUMS 3]]</f>
        <v>196</v>
      </c>
      <c r="E14" s="151"/>
      <c r="F14" s="139"/>
      <c r="G14" s="155"/>
      <c r="H14" s="151">
        <v>12</v>
      </c>
      <c r="I14" s="152">
        <v>100</v>
      </c>
      <c r="J14" s="153">
        <v>112</v>
      </c>
      <c r="K14" s="164">
        <v>6</v>
      </c>
      <c r="L14" s="152">
        <v>78</v>
      </c>
      <c r="M14" s="153">
        <f>Table5[[#This Row],[KVALIFIKĀCIJA 3]]+Table5[[#This Row],[FINĀLS 3]]</f>
        <v>84</v>
      </c>
      <c r="N14" s="29"/>
      <c r="O14" s="139"/>
    </row>
    <row r="15" spans="2:15" x14ac:dyDescent="0.2">
      <c r="B15" s="28">
        <v>3</v>
      </c>
      <c r="C15" s="88" t="s">
        <v>37</v>
      </c>
      <c r="D15" s="150">
        <f>Table5[[#This Row],[KOPVĒRTĒJUMS 1]]+Table5[[#This Row],[KOPVĒRTĒJUMS 2]]+Table5[[#This Row],[KOPVĒRTĒJUMS 3]]</f>
        <v>141</v>
      </c>
      <c r="E15" s="151">
        <v>2</v>
      </c>
      <c r="F15" s="152">
        <v>54</v>
      </c>
      <c r="G15" s="153">
        <v>56</v>
      </c>
      <c r="H15" s="151">
        <v>3</v>
      </c>
      <c r="I15" s="152">
        <v>54</v>
      </c>
      <c r="J15" s="153">
        <v>57</v>
      </c>
      <c r="K15" s="164">
        <v>4</v>
      </c>
      <c r="L15" s="152">
        <v>24</v>
      </c>
      <c r="M15" s="153">
        <f>Table5[[#This Row],[KVALIFIKĀCIJA 3]]+Table5[[#This Row],[FINĀLS 3]]</f>
        <v>28</v>
      </c>
      <c r="N15" s="29"/>
      <c r="O15" s="139"/>
    </row>
    <row r="16" spans="2:15" x14ac:dyDescent="0.2">
      <c r="B16" s="28">
        <v>4</v>
      </c>
      <c r="C16" s="88" t="s">
        <v>42</v>
      </c>
      <c r="D16" s="150">
        <f>Table5[[#This Row],[KOPVĒRTĒJUMS 1]]+Table5[[#This Row],[KOPVĒRTĒJUMS 2]]+Table5[[#This Row],[KOPVĒRTĒJUMS 3]]</f>
        <v>140.75</v>
      </c>
      <c r="E16" s="151">
        <v>0.25</v>
      </c>
      <c r="F16" s="152">
        <v>61</v>
      </c>
      <c r="G16" s="153">
        <v>61.25</v>
      </c>
      <c r="H16" s="151">
        <v>1</v>
      </c>
      <c r="I16" s="152">
        <v>54</v>
      </c>
      <c r="J16" s="153">
        <v>55</v>
      </c>
      <c r="K16" s="164">
        <v>0.5</v>
      </c>
      <c r="L16" s="152">
        <v>24</v>
      </c>
      <c r="M16" s="153">
        <f>Table5[[#This Row],[KVALIFIKĀCIJA 3]]+Table5[[#This Row],[FINĀLS 3]]</f>
        <v>24.5</v>
      </c>
      <c r="N16" s="29"/>
      <c r="O16" s="139"/>
    </row>
    <row r="17" spans="2:15" x14ac:dyDescent="0.2">
      <c r="B17" s="28">
        <v>5</v>
      </c>
      <c r="C17" s="88" t="s">
        <v>88</v>
      </c>
      <c r="D17" s="150">
        <f>Table5[[#This Row],[KOPVĒRTĒJUMS 1]]+Table5[[#This Row],[KOPVĒRTĒJUMS 2]]+Table5[[#This Row],[KOPVĒRTĒJUMS 3]]</f>
        <v>133</v>
      </c>
      <c r="E17" s="151">
        <v>8</v>
      </c>
      <c r="F17" s="152">
        <v>69</v>
      </c>
      <c r="G17" s="153">
        <v>77</v>
      </c>
      <c r="H17" s="151">
        <v>2</v>
      </c>
      <c r="I17" s="28">
        <v>54</v>
      </c>
      <c r="J17" s="154">
        <v>56</v>
      </c>
      <c r="K17" s="164"/>
      <c r="L17" s="28"/>
      <c r="M17" s="154"/>
      <c r="N17" s="139"/>
      <c r="O17" s="139"/>
    </row>
    <row r="18" spans="2:15" x14ac:dyDescent="0.2">
      <c r="B18" s="28">
        <v>6</v>
      </c>
      <c r="C18" s="88" t="s">
        <v>89</v>
      </c>
      <c r="D18" s="150">
        <f>Table5[[#This Row],[KOPVĒRTĒJUMS 1]]+Table5[[#This Row],[KOPVĒRTĒJUMS 2]]+Table5[[#This Row],[KOPVĒRTĒJUMS 3]]</f>
        <v>127.5</v>
      </c>
      <c r="E18" s="151">
        <v>0.5</v>
      </c>
      <c r="F18" s="152">
        <v>54</v>
      </c>
      <c r="G18" s="153">
        <v>54.5</v>
      </c>
      <c r="H18" s="151">
        <v>4</v>
      </c>
      <c r="I18" s="152">
        <v>69</v>
      </c>
      <c r="J18" s="153">
        <v>73</v>
      </c>
      <c r="K18" s="164"/>
      <c r="L18" s="152"/>
      <c r="M18" s="153"/>
      <c r="N18" s="139"/>
      <c r="O18" s="139"/>
    </row>
    <row r="19" spans="2:15" x14ac:dyDescent="0.2">
      <c r="B19" s="28">
        <v>7</v>
      </c>
      <c r="C19" s="88" t="s">
        <v>90</v>
      </c>
      <c r="D19" s="150">
        <f>Table5[[#This Row],[KOPVĒRTĒJUMS 1]]+Table5[[#This Row],[KOPVĒRTĒJUMS 2]]+Table5[[#This Row],[KOPVĒRTĒJUMS 3]]</f>
        <v>124.5</v>
      </c>
      <c r="E19" s="151">
        <v>0.5</v>
      </c>
      <c r="F19" s="152">
        <v>61</v>
      </c>
      <c r="G19" s="153">
        <v>61.5</v>
      </c>
      <c r="H19" s="151">
        <v>2</v>
      </c>
      <c r="I19" s="152">
        <v>61</v>
      </c>
      <c r="J19" s="153">
        <v>63</v>
      </c>
      <c r="K19" s="164"/>
      <c r="L19" s="152"/>
      <c r="M19" s="153"/>
      <c r="N19" s="139"/>
      <c r="O19" s="139"/>
    </row>
    <row r="20" spans="2:15" x14ac:dyDescent="0.2">
      <c r="B20" s="28">
        <v>8</v>
      </c>
      <c r="C20" s="88" t="s">
        <v>91</v>
      </c>
      <c r="D20" s="150">
        <f>Table5[[#This Row],[KOPVĒRTĒJUMS 1]]+Table5[[#This Row],[KOPVĒRTĒJUMS 2]]+Table5[[#This Row],[KOPVĒRTĒJUMS 3]]</f>
        <v>122</v>
      </c>
      <c r="E20" s="151">
        <v>10</v>
      </c>
      <c r="F20" s="152">
        <v>54</v>
      </c>
      <c r="G20" s="153">
        <v>64</v>
      </c>
      <c r="H20" s="151">
        <v>4</v>
      </c>
      <c r="I20" s="152">
        <v>54</v>
      </c>
      <c r="J20" s="153">
        <v>58</v>
      </c>
      <c r="K20" s="164"/>
      <c r="L20" s="152"/>
      <c r="M20" s="153"/>
    </row>
    <row r="21" spans="2:15" x14ac:dyDescent="0.2">
      <c r="B21" s="28">
        <v>9</v>
      </c>
      <c r="C21" s="88" t="s">
        <v>92</v>
      </c>
      <c r="D21" s="150">
        <f>Table5[[#This Row],[KOPVĒRTĒJUMS 1]]+Table5[[#This Row],[KOPVĒRTĒJUMS 2]]+Table5[[#This Row],[KOPVĒRTĒJUMS 3]]</f>
        <v>117</v>
      </c>
      <c r="E21" s="151">
        <v>2</v>
      </c>
      <c r="F21" s="152">
        <v>24</v>
      </c>
      <c r="G21" s="153">
        <v>26</v>
      </c>
      <c r="H21" s="151">
        <v>3</v>
      </c>
      <c r="I21" s="152">
        <v>88</v>
      </c>
      <c r="J21" s="153">
        <v>91</v>
      </c>
      <c r="K21" s="164"/>
      <c r="L21" s="152"/>
      <c r="M21" s="153"/>
    </row>
    <row r="22" spans="2:15" x14ac:dyDescent="0.2">
      <c r="B22" s="28">
        <v>10</v>
      </c>
      <c r="C22" s="161" t="s">
        <v>50</v>
      </c>
      <c r="D22" s="162">
        <f>Table5[[#This Row],[KOPVĒRTĒJUMS 1]]+Table5[[#This Row],[KOPVĒRTĒJUMS 2]]+Table5[[#This Row],[KOPVĒRTĒJUMS 3]]</f>
        <v>110</v>
      </c>
      <c r="E22" s="151"/>
      <c r="F22" s="139"/>
      <c r="G22" s="155"/>
      <c r="H22" s="151"/>
      <c r="I22" s="152"/>
      <c r="J22" s="163"/>
      <c r="K22" s="164">
        <v>10</v>
      </c>
      <c r="L22" s="152">
        <v>100</v>
      </c>
      <c r="M22" s="168">
        <f>Table5[[#This Row],[KVALIFIKĀCIJA 3]]+Table5[[#This Row],[FINĀLS 3]]</f>
        <v>110</v>
      </c>
    </row>
    <row r="23" spans="2:15" x14ac:dyDescent="0.2">
      <c r="B23" s="28">
        <v>11</v>
      </c>
      <c r="C23" s="88" t="s">
        <v>40</v>
      </c>
      <c r="D23" s="150">
        <f>Table5[[#This Row],[KOPVĒRTĒJUMS 1]]+Table5[[#This Row],[KOPVĒRTĒJUMS 2]]+Table5[[#This Row],[KOPVĒRTĒJUMS 3]]</f>
        <v>105.5</v>
      </c>
      <c r="E23" s="151">
        <v>0.5</v>
      </c>
      <c r="F23" s="152">
        <v>24</v>
      </c>
      <c r="G23" s="153">
        <v>24.5</v>
      </c>
      <c r="H23" s="151">
        <v>2</v>
      </c>
      <c r="I23" s="152">
        <v>54</v>
      </c>
      <c r="J23" s="153">
        <v>56</v>
      </c>
      <c r="K23" s="164">
        <v>1</v>
      </c>
      <c r="L23" s="152">
        <v>24</v>
      </c>
      <c r="M23" s="153">
        <f>Table5[[#This Row],[KVALIFIKĀCIJA 3]]+Table5[[#This Row],[FINĀLS 3]]</f>
        <v>25</v>
      </c>
    </row>
    <row r="24" spans="2:15" x14ac:dyDescent="0.2">
      <c r="B24" s="28">
        <v>12</v>
      </c>
      <c r="C24" s="88" t="s">
        <v>45</v>
      </c>
      <c r="D24" s="150">
        <f>Table5[[#This Row],[KOPVĒRTĒJUMS 1]]+Table5[[#This Row],[KOPVĒRTĒJUMS 2]]+Table5[[#This Row],[KOPVĒRTĒJUMS 3]]</f>
        <v>103</v>
      </c>
      <c r="E24" s="151"/>
      <c r="F24" s="139"/>
      <c r="G24" s="155"/>
      <c r="H24" s="151">
        <v>0.5</v>
      </c>
      <c r="I24" s="152">
        <v>78</v>
      </c>
      <c r="J24" s="153">
        <v>78.5</v>
      </c>
      <c r="K24" s="164">
        <v>0.5</v>
      </c>
      <c r="L24" s="152">
        <v>24</v>
      </c>
      <c r="M24" s="153">
        <f>Table5[[#This Row],[KVALIFIKĀCIJA 3]]+Table5[[#This Row],[FINĀLS 3]]</f>
        <v>24.5</v>
      </c>
    </row>
    <row r="25" spans="2:15" x14ac:dyDescent="0.2">
      <c r="B25" s="28">
        <v>13</v>
      </c>
      <c r="C25" s="161" t="s">
        <v>64</v>
      </c>
      <c r="D25" s="162">
        <f>Table5[[#This Row],[KOPVĒRTĒJUMS 1]]+Table5[[#This Row],[KOPVĒRTĒJUMS 2]]+Table5[[#This Row],[KOPVĒRTĒJUMS 3]]</f>
        <v>100</v>
      </c>
      <c r="E25" s="151"/>
      <c r="F25" s="139"/>
      <c r="G25" s="155"/>
      <c r="H25" s="151"/>
      <c r="I25" s="152"/>
      <c r="J25" s="163"/>
      <c r="K25" s="164">
        <v>12</v>
      </c>
      <c r="L25" s="152">
        <v>88</v>
      </c>
      <c r="M25" s="168">
        <f>Table5[[#This Row],[KVALIFIKĀCIJA 3]]+Table5[[#This Row],[FINĀLS 3]]</f>
        <v>100</v>
      </c>
    </row>
    <row r="26" spans="2:15" x14ac:dyDescent="0.2">
      <c r="B26" s="28">
        <v>14</v>
      </c>
      <c r="C26" s="88" t="s">
        <v>93</v>
      </c>
      <c r="D26" s="150">
        <f>Table5[[#This Row],[KOPVĒRTĒJUMS 1]]+Table5[[#This Row],[KOPVĒRTĒJUMS 2]]+Table5[[#This Row],[KOPVĒRTĒJUMS 3]]</f>
        <v>91.5</v>
      </c>
      <c r="E26" s="151">
        <v>6</v>
      </c>
      <c r="F26" s="152">
        <v>61</v>
      </c>
      <c r="G26" s="153">
        <v>67</v>
      </c>
      <c r="H26" s="151">
        <v>0.5</v>
      </c>
      <c r="I26" s="152">
        <v>24</v>
      </c>
      <c r="J26" s="153">
        <v>24.5</v>
      </c>
      <c r="K26" s="164"/>
      <c r="L26" s="152"/>
      <c r="M26" s="153"/>
    </row>
    <row r="27" spans="2:15" x14ac:dyDescent="0.2">
      <c r="B27" s="28">
        <v>15</v>
      </c>
      <c r="C27" s="88" t="s">
        <v>94</v>
      </c>
      <c r="D27" s="150">
        <f>Table5[[#This Row],[KOPVĒRTĒJUMS 1]]+Table5[[#This Row],[KOPVĒRTĒJUMS 2]]+Table5[[#This Row],[KOPVĒRTĒJUMS 3]]</f>
        <v>91</v>
      </c>
      <c r="E27" s="151">
        <v>3</v>
      </c>
      <c r="F27" s="152">
        <v>88</v>
      </c>
      <c r="G27" s="153">
        <v>91</v>
      </c>
      <c r="H27" s="151"/>
      <c r="I27" s="28"/>
      <c r="J27" s="154"/>
      <c r="K27" s="164"/>
      <c r="L27" s="28"/>
      <c r="M27" s="154"/>
    </row>
    <row r="28" spans="2:15" x14ac:dyDescent="0.2">
      <c r="B28" s="28">
        <v>16</v>
      </c>
      <c r="C28" s="88" t="s">
        <v>95</v>
      </c>
      <c r="D28" s="150">
        <f>Table5[[#This Row],[KOPVĒRTĒJUMS 1]]+Table5[[#This Row],[KOPVĒRTĒJUMS 2]]+Table5[[#This Row],[KOPVĒRTĒJUMS 3]]</f>
        <v>81</v>
      </c>
      <c r="E28" s="151">
        <v>3</v>
      </c>
      <c r="F28" s="152">
        <v>78</v>
      </c>
      <c r="G28" s="153">
        <v>81</v>
      </c>
      <c r="H28" s="151"/>
      <c r="I28" s="28"/>
      <c r="J28" s="154"/>
      <c r="K28" s="164"/>
      <c r="L28" s="28"/>
      <c r="M28" s="154"/>
    </row>
    <row r="29" spans="2:15" x14ac:dyDescent="0.2">
      <c r="B29" s="28">
        <v>17</v>
      </c>
      <c r="C29" s="88" t="s">
        <v>96</v>
      </c>
      <c r="D29" s="150">
        <f>Table5[[#This Row],[KOPVĒRTĒJUMS 1]]+Table5[[#This Row],[KOPVĒRTĒJUMS 2]]+Table5[[#This Row],[KOPVĒRTĒJUMS 3]]</f>
        <v>80</v>
      </c>
      <c r="E29" s="151">
        <v>1</v>
      </c>
      <c r="F29" s="152">
        <v>24</v>
      </c>
      <c r="G29" s="153">
        <v>25</v>
      </c>
      <c r="H29" s="151">
        <v>1</v>
      </c>
      <c r="I29" s="152">
        <v>54</v>
      </c>
      <c r="J29" s="153">
        <v>55</v>
      </c>
      <c r="K29" s="164"/>
      <c r="L29" s="152"/>
      <c r="M29" s="153"/>
    </row>
    <row r="30" spans="2:15" x14ac:dyDescent="0.2">
      <c r="B30" s="28">
        <v>18</v>
      </c>
      <c r="C30" s="88" t="s">
        <v>97</v>
      </c>
      <c r="D30" s="150">
        <f>Table5[[#This Row],[KOPVĒRTĒJUMS 1]]+Table5[[#This Row],[KOPVĒRTĒJUMS 2]]+Table5[[#This Row],[KOPVĒRTĒJUMS 3]]</f>
        <v>69</v>
      </c>
      <c r="E30" s="151"/>
      <c r="F30" s="139"/>
      <c r="G30" s="155"/>
      <c r="H30" s="152">
        <v>8</v>
      </c>
      <c r="I30" s="152">
        <v>61</v>
      </c>
      <c r="J30" s="160">
        <v>69</v>
      </c>
      <c r="K30" s="164"/>
      <c r="L30" s="152"/>
      <c r="M30" s="153"/>
    </row>
    <row r="31" spans="2:15" x14ac:dyDescent="0.2">
      <c r="B31" s="28">
        <v>19</v>
      </c>
      <c r="C31" s="88" t="s">
        <v>98</v>
      </c>
      <c r="D31" s="150">
        <f>Table5[[#This Row],[KOPVĒRTĒJUMS 1]]+Table5[[#This Row],[KOPVĒRTĒJUMS 2]]+Table5[[#This Row],[KOPVĒRTĒJUMS 3]]</f>
        <v>67</v>
      </c>
      <c r="E31" s="151"/>
      <c r="F31" s="139"/>
      <c r="G31" s="155"/>
      <c r="H31" s="152">
        <v>6</v>
      </c>
      <c r="I31" s="152">
        <v>61</v>
      </c>
      <c r="J31" s="160">
        <v>67</v>
      </c>
      <c r="K31" s="164"/>
      <c r="L31" s="152"/>
      <c r="M31" s="153"/>
    </row>
    <row r="32" spans="2:15" x14ac:dyDescent="0.2">
      <c r="B32" s="28">
        <v>20</v>
      </c>
      <c r="C32" s="88" t="s">
        <v>99</v>
      </c>
      <c r="D32" s="150">
        <f>Table5[[#This Row],[KOPVĒRTĒJUMS 1]]+Table5[[#This Row],[KOPVĒRTĒJUMS 2]]+Table5[[#This Row],[KOPVĒRTĒJUMS 3]]</f>
        <v>66</v>
      </c>
      <c r="E32" s="151">
        <v>12</v>
      </c>
      <c r="F32" s="152">
        <v>54</v>
      </c>
      <c r="G32" s="153">
        <v>66</v>
      </c>
      <c r="H32" s="160"/>
      <c r="I32" s="160"/>
      <c r="J32" s="160"/>
      <c r="K32" s="164"/>
      <c r="L32" s="152"/>
      <c r="M32" s="153"/>
    </row>
    <row r="33" spans="2:13" x14ac:dyDescent="0.2">
      <c r="B33" s="28">
        <v>21</v>
      </c>
      <c r="C33" s="161" t="s">
        <v>63</v>
      </c>
      <c r="D33" s="162">
        <f>Table5[[#This Row],[KOPVĒRTĒJUMS 1]]+Table5[[#This Row],[KOPVĒRTĒJUMS 2]]+Table5[[#This Row],[KOPVĒRTĒJUMS 3]]</f>
        <v>64</v>
      </c>
      <c r="E33" s="151"/>
      <c r="F33" s="139"/>
      <c r="G33" s="155"/>
      <c r="H33" s="152"/>
      <c r="I33" s="152"/>
      <c r="J33" s="152"/>
      <c r="K33" s="164">
        <v>3</v>
      </c>
      <c r="L33" s="152">
        <v>61</v>
      </c>
      <c r="M33" s="168">
        <f>Table5[[#This Row],[KVALIFIKĀCIJA 3]]+Table5[[#This Row],[FINĀLS 3]]</f>
        <v>64</v>
      </c>
    </row>
    <row r="34" spans="2:13" x14ac:dyDescent="0.2">
      <c r="B34" s="28">
        <v>22</v>
      </c>
      <c r="C34" s="161" t="s">
        <v>59</v>
      </c>
      <c r="D34" s="162">
        <f>Table5[[#This Row],[KOPVĒRTĒJUMS 1]]+Table5[[#This Row],[KOPVĒRTĒJUMS 2]]+Table5[[#This Row],[KOPVĒRTĒJUMS 3]]</f>
        <v>63</v>
      </c>
      <c r="E34" s="151"/>
      <c r="F34" s="139"/>
      <c r="G34" s="155"/>
      <c r="H34" s="152"/>
      <c r="I34" s="152"/>
      <c r="J34" s="152"/>
      <c r="K34" s="164">
        <v>2</v>
      </c>
      <c r="L34" s="152">
        <v>61</v>
      </c>
      <c r="M34" s="168">
        <f>Table5[[#This Row],[KVALIFIKĀCIJA 3]]+Table5[[#This Row],[FINĀLS 3]]</f>
        <v>63</v>
      </c>
    </row>
    <row r="35" spans="2:13" x14ac:dyDescent="0.2">
      <c r="B35" s="28">
        <v>23</v>
      </c>
      <c r="C35" s="161" t="s">
        <v>68</v>
      </c>
      <c r="D35" s="162">
        <f>Table5[[#This Row],[KOPVĒRTĒJUMS 1]]+Table5[[#This Row],[KOPVĒRTĒJUMS 2]]+Table5[[#This Row],[KOPVĒRTĒJUMS 3]]</f>
        <v>63</v>
      </c>
      <c r="E35" s="151"/>
      <c r="F35" s="139"/>
      <c r="G35" s="155"/>
      <c r="H35" s="152"/>
      <c r="I35" s="152"/>
      <c r="J35" s="152"/>
      <c r="K35" s="164">
        <v>2</v>
      </c>
      <c r="L35" s="152">
        <v>61</v>
      </c>
      <c r="M35" s="168">
        <f>Table5[[#This Row],[KVALIFIKĀCIJA 3]]+Table5[[#This Row],[FINĀLS 3]]</f>
        <v>63</v>
      </c>
    </row>
    <row r="36" spans="2:13" x14ac:dyDescent="0.2">
      <c r="B36" s="28">
        <v>24</v>
      </c>
      <c r="C36" s="161" t="s">
        <v>56</v>
      </c>
      <c r="D36" s="162">
        <f>Table5[[#This Row],[KOPVĒRTĒJUMS 1]]+Table5[[#This Row],[KOPVĒRTĒJUMS 2]]+Table5[[#This Row],[KOPVĒRTĒJUMS 3]]</f>
        <v>63</v>
      </c>
      <c r="E36" s="151"/>
      <c r="F36" s="139"/>
      <c r="G36" s="155"/>
      <c r="H36" s="151"/>
      <c r="I36" s="152"/>
      <c r="J36" s="163"/>
      <c r="K36" s="164">
        <v>2</v>
      </c>
      <c r="L36" s="152">
        <v>61</v>
      </c>
      <c r="M36" s="168">
        <f>Table5[[#This Row],[KVALIFIKĀCIJA 3]]+Table5[[#This Row],[FINĀLS 3]]</f>
        <v>63</v>
      </c>
    </row>
    <row r="37" spans="2:13" x14ac:dyDescent="0.2">
      <c r="B37" s="28">
        <v>25</v>
      </c>
      <c r="C37" s="88" t="s">
        <v>100</v>
      </c>
      <c r="D37" s="150">
        <f>Table5[[#This Row],[KOPVĒRTĒJUMS 1]]+Table5[[#This Row],[KOPVĒRTĒJUMS 2]]+Table5[[#This Row],[KOPVĒRTĒJUMS 3]]</f>
        <v>61.5</v>
      </c>
      <c r="E37" s="151">
        <v>0.5</v>
      </c>
      <c r="F37" s="152">
        <v>61</v>
      </c>
      <c r="G37" s="153">
        <v>61.5</v>
      </c>
      <c r="H37" s="169"/>
      <c r="I37" s="160"/>
      <c r="J37" s="153"/>
      <c r="K37" s="164"/>
      <c r="L37" s="152"/>
      <c r="M37" s="153"/>
    </row>
    <row r="38" spans="2:13" x14ac:dyDescent="0.2">
      <c r="B38" s="28">
        <v>26</v>
      </c>
      <c r="C38" s="161" t="s">
        <v>53</v>
      </c>
      <c r="D38" s="162">
        <f>Table5[[#This Row],[KOPVĒRTĒJUMS 1]]+Table5[[#This Row],[KOPVĒRTĒJUMS 2]]+Table5[[#This Row],[KOPVĒRTĒJUMS 3]]</f>
        <v>57</v>
      </c>
      <c r="E38" s="151"/>
      <c r="F38" s="139"/>
      <c r="G38" s="155"/>
      <c r="H38" s="151"/>
      <c r="I38" s="152"/>
      <c r="J38" s="163"/>
      <c r="K38" s="164">
        <v>3</v>
      </c>
      <c r="L38" s="152">
        <v>54</v>
      </c>
      <c r="M38" s="168">
        <f>Table5[[#This Row],[KVALIFIKĀCIJA 3]]+Table5[[#This Row],[FINĀLS 3]]</f>
        <v>57</v>
      </c>
    </row>
    <row r="39" spans="2:13" x14ac:dyDescent="0.2">
      <c r="B39" s="28">
        <v>27</v>
      </c>
      <c r="C39" s="88" t="s">
        <v>101</v>
      </c>
      <c r="D39" s="150">
        <f>Table5[[#This Row],[KOPVĒRTĒJUMS 1]]+Table5[[#This Row],[KOPVĒRTĒJUMS 2]]+Table5[[#This Row],[KOPVĒRTĒJUMS 3]]</f>
        <v>56</v>
      </c>
      <c r="E39" s="151">
        <v>2</v>
      </c>
      <c r="F39" s="152">
        <v>54</v>
      </c>
      <c r="G39" s="153">
        <v>56</v>
      </c>
      <c r="H39" s="169"/>
      <c r="I39" s="160"/>
      <c r="J39" s="153"/>
      <c r="K39" s="164"/>
      <c r="L39" s="152"/>
      <c r="M39" s="153"/>
    </row>
    <row r="40" spans="2:13" x14ac:dyDescent="0.2">
      <c r="B40" s="28">
        <v>28</v>
      </c>
      <c r="C40" s="88" t="s">
        <v>102</v>
      </c>
      <c r="D40" s="150">
        <f>Table5[[#This Row],[KOPVĒRTĒJUMS 1]]+Table5[[#This Row],[KOPVĒRTĒJUMS 2]]+Table5[[#This Row],[KOPVĒRTĒJUMS 3]]</f>
        <v>56</v>
      </c>
      <c r="E40" s="151">
        <v>2</v>
      </c>
      <c r="F40" s="152">
        <v>54</v>
      </c>
      <c r="G40" s="153">
        <v>56</v>
      </c>
      <c r="H40" s="169"/>
      <c r="I40" s="160"/>
      <c r="J40" s="153"/>
      <c r="K40" s="164"/>
      <c r="L40" s="152"/>
      <c r="M40" s="153"/>
    </row>
    <row r="41" spans="2:13" x14ac:dyDescent="0.2">
      <c r="B41" s="28">
        <v>29</v>
      </c>
      <c r="C41" s="161" t="s">
        <v>139</v>
      </c>
      <c r="D41" s="162">
        <f>Table5[[#This Row],[KOPVĒRTĒJUMS 1]]+Table5[[#This Row],[KOPVĒRTĒJUMS 2]]+Table5[[#This Row],[KOPVĒRTĒJUMS 3]]</f>
        <v>55</v>
      </c>
      <c r="E41" s="151"/>
      <c r="F41" s="139"/>
      <c r="G41" s="155"/>
      <c r="H41" s="151"/>
      <c r="I41" s="152"/>
      <c r="J41" s="163"/>
      <c r="K41" s="164">
        <v>1</v>
      </c>
      <c r="L41" s="152">
        <v>54</v>
      </c>
      <c r="M41" s="168">
        <f>Table5[[#This Row],[KVALIFIKĀCIJA 3]]+Table5[[#This Row],[FINĀLS 3]]</f>
        <v>55</v>
      </c>
    </row>
    <row r="42" spans="2:13" x14ac:dyDescent="0.2">
      <c r="B42" s="28">
        <v>30</v>
      </c>
      <c r="C42" s="88" t="s">
        <v>103</v>
      </c>
      <c r="D42" s="150">
        <f>Table5[[#This Row],[KOPVĒRTĒJUMS 1]]+Table5[[#This Row],[KOPVĒRTĒJUMS 2]]+Table5[[#This Row],[KOPVĒRTĒJUMS 3]]</f>
        <v>54.5</v>
      </c>
      <c r="E42" s="151">
        <v>0.5</v>
      </c>
      <c r="F42" s="152">
        <v>54</v>
      </c>
      <c r="G42" s="153">
        <v>54.5</v>
      </c>
      <c r="H42" s="169"/>
      <c r="I42" s="160"/>
      <c r="J42" s="153"/>
      <c r="K42" s="164"/>
      <c r="L42" s="152"/>
      <c r="M42" s="153"/>
    </row>
    <row r="43" spans="2:13" x14ac:dyDescent="0.2">
      <c r="B43" s="28">
        <v>31</v>
      </c>
      <c r="C43" s="88" t="s">
        <v>104</v>
      </c>
      <c r="D43" s="150">
        <f>Table5[[#This Row],[KOPVĒRTĒJUMS 1]]+Table5[[#This Row],[KOPVĒRTĒJUMS 2]]+Table5[[#This Row],[KOPVĒRTĒJUMS 3]]</f>
        <v>54.5</v>
      </c>
      <c r="E43" s="151">
        <v>0.5</v>
      </c>
      <c r="F43" s="152">
        <v>54</v>
      </c>
      <c r="G43" s="153">
        <v>54.5</v>
      </c>
      <c r="H43" s="169"/>
      <c r="I43" s="160"/>
      <c r="J43" s="153"/>
      <c r="K43" s="164"/>
      <c r="L43" s="152"/>
      <c r="M43" s="153"/>
    </row>
    <row r="44" spans="2:13" x14ac:dyDescent="0.2">
      <c r="B44" s="28">
        <v>32</v>
      </c>
      <c r="C44" s="88" t="s">
        <v>105</v>
      </c>
      <c r="D44" s="150">
        <f>Table5[[#This Row],[KOPVĒRTĒJUMS 1]]+Table5[[#This Row],[KOPVĒRTĒJUMS 2]]+Table5[[#This Row],[KOPVĒRTĒJUMS 3]]</f>
        <v>54.5</v>
      </c>
      <c r="E44" s="151"/>
      <c r="F44" s="139"/>
      <c r="G44" s="155"/>
      <c r="H44" s="151">
        <v>0.5</v>
      </c>
      <c r="I44" s="152">
        <v>54</v>
      </c>
      <c r="J44" s="153">
        <v>54.5</v>
      </c>
      <c r="K44" s="164"/>
      <c r="L44" s="152"/>
      <c r="M44" s="153"/>
    </row>
    <row r="45" spans="2:13" x14ac:dyDescent="0.2">
      <c r="B45" s="28">
        <v>33</v>
      </c>
      <c r="C45" s="88" t="s">
        <v>106</v>
      </c>
      <c r="D45" s="150">
        <f>Table5[[#This Row],[KOPVĒRTĒJUMS 1]]+Table5[[#This Row],[KOPVĒRTĒJUMS 2]]+Table5[[#This Row],[KOPVĒRTĒJUMS 3]]</f>
        <v>54.5</v>
      </c>
      <c r="E45" s="151"/>
      <c r="F45" s="139"/>
      <c r="G45" s="155"/>
      <c r="H45" s="151">
        <v>0.5</v>
      </c>
      <c r="I45" s="152">
        <v>54</v>
      </c>
      <c r="J45" s="153">
        <v>54.5</v>
      </c>
      <c r="K45" s="164"/>
      <c r="L45" s="152"/>
      <c r="M45" s="153"/>
    </row>
    <row r="46" spans="2:13" x14ac:dyDescent="0.2">
      <c r="B46" s="28">
        <v>34</v>
      </c>
      <c r="C46" s="161" t="s">
        <v>58</v>
      </c>
      <c r="D46" s="162">
        <f>Table5[[#This Row],[KOPVĒRTĒJUMS 1]]+Table5[[#This Row],[KOPVĒRTĒJUMS 2]]+Table5[[#This Row],[KOPVĒRTĒJUMS 3]]</f>
        <v>54.5</v>
      </c>
      <c r="E46" s="151"/>
      <c r="F46" s="139"/>
      <c r="G46" s="155"/>
      <c r="H46" s="151"/>
      <c r="I46" s="152"/>
      <c r="J46" s="163"/>
      <c r="K46" s="164">
        <v>0.5</v>
      </c>
      <c r="L46" s="152">
        <v>54</v>
      </c>
      <c r="M46" s="168">
        <f>Table5[[#This Row],[KVALIFIKĀCIJA 3]]+Table5[[#This Row],[FINĀLS 3]]</f>
        <v>54.5</v>
      </c>
    </row>
    <row r="47" spans="2:13" x14ac:dyDescent="0.2">
      <c r="B47" s="28">
        <v>35</v>
      </c>
      <c r="C47" s="161" t="s">
        <v>51</v>
      </c>
      <c r="D47" s="162">
        <f>Table5[[#This Row],[KOPVĒRTĒJUMS 1]]+Table5[[#This Row],[KOPVĒRTĒJUMS 2]]+Table5[[#This Row],[KOPVĒRTĒJUMS 3]]</f>
        <v>54.5</v>
      </c>
      <c r="E47" s="151"/>
      <c r="F47" s="139"/>
      <c r="G47" s="155"/>
      <c r="H47" s="151"/>
      <c r="I47" s="152"/>
      <c r="J47" s="163"/>
      <c r="K47" s="164">
        <v>0.5</v>
      </c>
      <c r="L47" s="152">
        <v>54</v>
      </c>
      <c r="M47" s="168">
        <f>Table5[[#This Row],[KVALIFIKĀCIJA 3]]+Table5[[#This Row],[FINĀLS 3]]</f>
        <v>54.5</v>
      </c>
    </row>
    <row r="48" spans="2:13" x14ac:dyDescent="0.2">
      <c r="B48" s="28">
        <v>36</v>
      </c>
      <c r="C48" s="161" t="s">
        <v>52</v>
      </c>
      <c r="D48" s="162">
        <f>Table5[[#This Row],[KOPVĒRTĒJUMS 1]]+Table5[[#This Row],[KOPVĒRTĒJUMS 2]]+Table5[[#This Row],[KOPVĒRTĒJUMS 3]]</f>
        <v>54.5</v>
      </c>
      <c r="E48" s="151"/>
      <c r="F48" s="139"/>
      <c r="G48" s="155"/>
      <c r="H48" s="151"/>
      <c r="I48" s="152"/>
      <c r="J48" s="163"/>
      <c r="K48" s="164">
        <v>0.5</v>
      </c>
      <c r="L48" s="152">
        <v>54</v>
      </c>
      <c r="M48" s="168">
        <f>Table5[[#This Row],[KVALIFIKĀCIJA 3]]+Table5[[#This Row],[FINĀLS 3]]</f>
        <v>54.5</v>
      </c>
    </row>
    <row r="49" spans="2:13" x14ac:dyDescent="0.2">
      <c r="B49" s="28">
        <v>37</v>
      </c>
      <c r="C49" s="161" t="s">
        <v>60</v>
      </c>
      <c r="D49" s="162">
        <f>Table5[[#This Row],[KOPVĒRTĒJUMS 1]]+Table5[[#This Row],[KOPVĒRTĒJUMS 2]]+Table5[[#This Row],[KOPVĒRTĒJUMS 3]]</f>
        <v>54.5</v>
      </c>
      <c r="E49" s="151"/>
      <c r="F49" s="139"/>
      <c r="G49" s="155"/>
      <c r="H49" s="151"/>
      <c r="I49" s="152"/>
      <c r="J49" s="163"/>
      <c r="K49" s="164">
        <v>0.5</v>
      </c>
      <c r="L49" s="152">
        <v>54</v>
      </c>
      <c r="M49" s="168">
        <f>Table5[[#This Row],[KVALIFIKĀCIJA 3]]+Table5[[#This Row],[FINĀLS 3]]</f>
        <v>54.5</v>
      </c>
    </row>
    <row r="50" spans="2:13" x14ac:dyDescent="0.2">
      <c r="B50" s="28">
        <v>38</v>
      </c>
      <c r="C50" s="161" t="s">
        <v>76</v>
      </c>
      <c r="D50" s="162">
        <f>Table5[[#This Row],[KOPVĒRTĒJUMS 1]]+Table5[[#This Row],[KOPVĒRTĒJUMS 2]]+Table5[[#This Row],[KOPVĒRTĒJUMS 3]]</f>
        <v>54</v>
      </c>
      <c r="E50" s="151"/>
      <c r="F50" s="139"/>
      <c r="G50" s="155"/>
      <c r="H50" s="151"/>
      <c r="I50" s="152"/>
      <c r="J50" s="163"/>
      <c r="K50" s="164">
        <v>0</v>
      </c>
      <c r="L50" s="152">
        <v>54</v>
      </c>
      <c r="M50" s="168">
        <f>Table5[[#This Row],[KVALIFIKĀCIJA 3]]+Table5[[#This Row],[FINĀLS 3]]</f>
        <v>54</v>
      </c>
    </row>
    <row r="51" spans="2:13" x14ac:dyDescent="0.2">
      <c r="B51" s="28">
        <v>39</v>
      </c>
      <c r="C51" s="161" t="s">
        <v>73</v>
      </c>
      <c r="D51" s="162">
        <f>Table5[[#This Row],[KOPVĒRTĒJUMS 1]]+Table5[[#This Row],[KOPVĒRTĒJUMS 2]]+Table5[[#This Row],[KOPVĒRTĒJUMS 3]]</f>
        <v>54</v>
      </c>
      <c r="E51" s="151"/>
      <c r="F51" s="139"/>
      <c r="G51" s="155"/>
      <c r="H51" s="152"/>
      <c r="I51" s="152"/>
      <c r="J51" s="152"/>
      <c r="K51" s="164">
        <v>0</v>
      </c>
      <c r="L51" s="152">
        <v>54</v>
      </c>
      <c r="M51" s="168">
        <f>Table5[[#This Row],[KVALIFIKĀCIJA 3]]+Table5[[#This Row],[FINĀLS 3]]</f>
        <v>54</v>
      </c>
    </row>
    <row r="52" spans="2:13" x14ac:dyDescent="0.2">
      <c r="B52" s="28">
        <v>40</v>
      </c>
      <c r="C52" s="88" t="s">
        <v>39</v>
      </c>
      <c r="D52" s="150">
        <f>Table5[[#This Row],[KOPVĒRTĒJUMS 1]]+Table5[[#This Row],[KOPVĒRTĒJUMS 2]]+Table5[[#This Row],[KOPVĒRTĒJUMS 3]]</f>
        <v>49.5</v>
      </c>
      <c r="E52" s="151">
        <v>1</v>
      </c>
      <c r="F52" s="152">
        <v>24</v>
      </c>
      <c r="G52" s="153">
        <v>25</v>
      </c>
      <c r="H52" s="152"/>
      <c r="I52" s="152"/>
      <c r="J52" s="160"/>
      <c r="K52" s="164">
        <v>0.5</v>
      </c>
      <c r="L52" s="152">
        <v>24</v>
      </c>
      <c r="M52" s="153">
        <f>Table5[[#This Row],[KVALIFIKĀCIJA 3]]+Table5[[#This Row],[FINĀLS 3]]</f>
        <v>24.5</v>
      </c>
    </row>
    <row r="53" spans="2:13" x14ac:dyDescent="0.2">
      <c r="B53" s="28">
        <v>41</v>
      </c>
      <c r="C53" s="88" t="s">
        <v>107</v>
      </c>
      <c r="D53" s="150">
        <f>Table5[[#This Row],[KOPVĒRTĒJUMS 1]]+Table5[[#This Row],[KOPVĒRTĒJUMS 2]]+Table5[[#This Row],[KOPVĒRTĒJUMS 3]]</f>
        <v>49.25</v>
      </c>
      <c r="E53" s="151">
        <v>0.25</v>
      </c>
      <c r="F53" s="152">
        <v>24</v>
      </c>
      <c r="G53" s="153">
        <v>24.25</v>
      </c>
      <c r="H53" s="152">
        <v>1</v>
      </c>
      <c r="I53" s="152">
        <v>24</v>
      </c>
      <c r="J53" s="160">
        <v>25</v>
      </c>
      <c r="K53" s="164"/>
      <c r="L53" s="152"/>
      <c r="M53" s="153"/>
    </row>
    <row r="54" spans="2:13" x14ac:dyDescent="0.2">
      <c r="B54" s="28">
        <v>42</v>
      </c>
      <c r="C54" s="88" t="s">
        <v>108</v>
      </c>
      <c r="D54" s="150">
        <f>Table5[[#This Row],[KOPVĒRTĒJUMS 1]]+Table5[[#This Row],[KOPVĒRTĒJUMS 2]]+Table5[[#This Row],[KOPVĒRTĒJUMS 3]]</f>
        <v>48.75</v>
      </c>
      <c r="E54" s="151">
        <v>0.25</v>
      </c>
      <c r="F54" s="152">
        <v>24</v>
      </c>
      <c r="G54" s="153">
        <v>24.25</v>
      </c>
      <c r="H54" s="152">
        <v>0.5</v>
      </c>
      <c r="I54" s="152">
        <v>24</v>
      </c>
      <c r="J54" s="160">
        <v>24.5</v>
      </c>
      <c r="K54" s="164"/>
      <c r="L54" s="152"/>
      <c r="M54" s="153"/>
    </row>
    <row r="55" spans="2:13" x14ac:dyDescent="0.2">
      <c r="B55" s="28">
        <v>43</v>
      </c>
      <c r="C55" s="88" t="s">
        <v>109</v>
      </c>
      <c r="D55" s="150">
        <f>Table5[[#This Row],[KOPVĒRTĒJUMS 1]]+Table5[[#This Row],[KOPVĒRTĒJUMS 2]]+Table5[[#This Row],[KOPVĒRTĒJUMS 3]]</f>
        <v>28</v>
      </c>
      <c r="E55" s="151">
        <v>4</v>
      </c>
      <c r="F55" s="152">
        <v>24</v>
      </c>
      <c r="G55" s="153">
        <v>28</v>
      </c>
      <c r="H55" s="152"/>
      <c r="I55" s="152"/>
      <c r="J55" s="160"/>
      <c r="K55" s="164"/>
      <c r="L55" s="152"/>
      <c r="M55" s="153"/>
    </row>
    <row r="56" spans="2:13" x14ac:dyDescent="0.2">
      <c r="B56" s="28">
        <v>44</v>
      </c>
      <c r="C56" s="161" t="s">
        <v>72</v>
      </c>
      <c r="D56" s="162">
        <f>Table5[[#This Row],[KOPVĒRTĒJUMS 1]]+Table5[[#This Row],[KOPVĒRTĒJUMS 2]]+Table5[[#This Row],[KOPVĒRTĒJUMS 3]]</f>
        <v>28</v>
      </c>
      <c r="E56" s="151"/>
      <c r="F56" s="139"/>
      <c r="G56" s="155"/>
      <c r="H56" s="151"/>
      <c r="I56" s="152"/>
      <c r="J56" s="163"/>
      <c r="K56" s="164">
        <v>4</v>
      </c>
      <c r="L56" s="152">
        <v>24</v>
      </c>
      <c r="M56" s="168">
        <f>Table5[[#This Row],[KVALIFIKĀCIJA 3]]+Table5[[#This Row],[FINĀLS 3]]</f>
        <v>28</v>
      </c>
    </row>
    <row r="57" spans="2:13" x14ac:dyDescent="0.2">
      <c r="B57" s="28">
        <v>45</v>
      </c>
      <c r="C57" s="88" t="s">
        <v>110</v>
      </c>
      <c r="D57" s="150">
        <f>Table5[[#This Row],[KOPVĒRTĒJUMS 1]]+Table5[[#This Row],[KOPVĒRTĒJUMS 2]]+Table5[[#This Row],[KOPVĒRTĒJUMS 3]]</f>
        <v>26</v>
      </c>
      <c r="E57" s="151"/>
      <c r="F57" s="139"/>
      <c r="G57" s="155"/>
      <c r="H57" s="151">
        <v>2</v>
      </c>
      <c r="I57" s="152">
        <v>24</v>
      </c>
      <c r="J57" s="153">
        <v>26</v>
      </c>
      <c r="K57" s="164"/>
      <c r="L57" s="152"/>
      <c r="M57" s="153"/>
    </row>
    <row r="58" spans="2:13" x14ac:dyDescent="0.2">
      <c r="B58" s="28">
        <v>46</v>
      </c>
      <c r="C58" s="161" t="s">
        <v>54</v>
      </c>
      <c r="D58" s="162">
        <f>Table5[[#This Row],[KOPVĒRTĒJUMS 1]]+Table5[[#This Row],[KOPVĒRTĒJUMS 2]]+Table5[[#This Row],[KOPVĒRTĒJUMS 3]]</f>
        <v>26</v>
      </c>
      <c r="E58" s="151"/>
      <c r="F58" s="139"/>
      <c r="G58" s="155"/>
      <c r="H58" s="151"/>
      <c r="I58" s="152"/>
      <c r="J58" s="163"/>
      <c r="K58" s="164">
        <v>2</v>
      </c>
      <c r="L58" s="152">
        <v>24</v>
      </c>
      <c r="M58" s="168">
        <f>Table5[[#This Row],[KVALIFIKĀCIJA 3]]+Table5[[#This Row],[FINĀLS 3]]</f>
        <v>26</v>
      </c>
    </row>
    <row r="59" spans="2:13" x14ac:dyDescent="0.2">
      <c r="B59" s="28">
        <v>47</v>
      </c>
      <c r="C59" s="88" t="s">
        <v>111</v>
      </c>
      <c r="D59" s="150">
        <f>Table5[[#This Row],[KOPVĒRTĒJUMS 1]]+Table5[[#This Row],[KOPVĒRTĒJUMS 2]]+Table5[[#This Row],[KOPVĒRTĒJUMS 3]]</f>
        <v>25</v>
      </c>
      <c r="E59" s="151">
        <v>1</v>
      </c>
      <c r="F59" s="152">
        <v>24</v>
      </c>
      <c r="G59" s="153">
        <v>25</v>
      </c>
      <c r="H59" s="151"/>
      <c r="I59" s="152"/>
      <c r="J59" s="153"/>
      <c r="K59" s="164"/>
      <c r="L59" s="152"/>
      <c r="M59" s="153"/>
    </row>
    <row r="60" spans="2:13" x14ac:dyDescent="0.2">
      <c r="B60" s="28">
        <v>48</v>
      </c>
      <c r="C60" s="88" t="s">
        <v>112</v>
      </c>
      <c r="D60" s="150">
        <f>Table5[[#This Row],[KOPVĒRTĒJUMS 1]]+Table5[[#This Row],[KOPVĒRTĒJUMS 2]]+Table5[[#This Row],[KOPVĒRTĒJUMS 3]]</f>
        <v>25</v>
      </c>
      <c r="E60" s="151">
        <v>1</v>
      </c>
      <c r="F60" s="152">
        <v>24</v>
      </c>
      <c r="G60" s="153">
        <v>25</v>
      </c>
      <c r="H60" s="151"/>
      <c r="I60" s="152"/>
      <c r="J60" s="153"/>
      <c r="K60" s="151"/>
      <c r="L60" s="152"/>
      <c r="M60" s="153"/>
    </row>
    <row r="61" spans="2:13" x14ac:dyDescent="0.2">
      <c r="B61" s="28">
        <v>49</v>
      </c>
      <c r="C61" s="88" t="s">
        <v>113</v>
      </c>
      <c r="D61" s="150">
        <f>Table5[[#This Row],[KOPVĒRTĒJUMS 1]]+Table5[[#This Row],[KOPVĒRTĒJUMS 2]]+Table5[[#This Row],[KOPVĒRTĒJUMS 3]]</f>
        <v>25</v>
      </c>
      <c r="E61" s="151"/>
      <c r="F61" s="139"/>
      <c r="G61" s="155"/>
      <c r="H61" s="151">
        <v>1</v>
      </c>
      <c r="I61" s="152">
        <v>24</v>
      </c>
      <c r="J61" s="153">
        <v>25</v>
      </c>
      <c r="K61" s="151"/>
      <c r="L61" s="152"/>
      <c r="M61" s="153"/>
    </row>
    <row r="62" spans="2:13" x14ac:dyDescent="0.2">
      <c r="B62" s="28">
        <v>50</v>
      </c>
      <c r="C62" s="161" t="s">
        <v>65</v>
      </c>
      <c r="D62" s="162">
        <f>Table5[[#This Row],[KOPVĒRTĒJUMS 1]]+Table5[[#This Row],[KOPVĒRTĒJUMS 2]]+Table5[[#This Row],[KOPVĒRTĒJUMS 3]]</f>
        <v>25</v>
      </c>
      <c r="E62" s="151"/>
      <c r="F62" s="139"/>
      <c r="G62" s="155"/>
      <c r="H62" s="151"/>
      <c r="I62" s="152"/>
      <c r="J62" s="163"/>
      <c r="K62" s="164">
        <v>1</v>
      </c>
      <c r="L62" s="152">
        <v>24</v>
      </c>
      <c r="M62" s="168">
        <f>Table5[[#This Row],[KVALIFIKĀCIJA 3]]+Table5[[#This Row],[FINĀLS 3]]</f>
        <v>25</v>
      </c>
    </row>
    <row r="63" spans="2:13" x14ac:dyDescent="0.2">
      <c r="B63" s="28">
        <v>51</v>
      </c>
      <c r="C63" s="161" t="s">
        <v>70</v>
      </c>
      <c r="D63" s="162">
        <f>Table5[[#This Row],[KOPVĒRTĒJUMS 1]]+Table5[[#This Row],[KOPVĒRTĒJUMS 2]]+Table5[[#This Row],[KOPVĒRTĒJUMS 3]]</f>
        <v>25</v>
      </c>
      <c r="E63" s="151"/>
      <c r="F63" s="139"/>
      <c r="G63" s="155"/>
      <c r="H63" s="151"/>
      <c r="I63" s="152"/>
      <c r="J63" s="163"/>
      <c r="K63" s="164">
        <v>1</v>
      </c>
      <c r="L63" s="152">
        <v>24</v>
      </c>
      <c r="M63" s="168">
        <f>Table5[[#This Row],[KVALIFIKĀCIJA 3]]+Table5[[#This Row],[FINĀLS 3]]</f>
        <v>25</v>
      </c>
    </row>
    <row r="64" spans="2:13" x14ac:dyDescent="0.2">
      <c r="B64" s="28">
        <v>52</v>
      </c>
      <c r="C64" s="88" t="s">
        <v>114</v>
      </c>
      <c r="D64" s="150">
        <f>Table5[[#This Row],[KOPVĒRTĒJUMS 1]]+Table5[[#This Row],[KOPVĒRTĒJUMS 2]]+Table5[[#This Row],[KOPVĒRTĒJUMS 3]]</f>
        <v>24.5</v>
      </c>
      <c r="E64" s="151">
        <v>0.5</v>
      </c>
      <c r="F64" s="152">
        <v>24</v>
      </c>
      <c r="G64" s="153">
        <v>24.5</v>
      </c>
      <c r="H64" s="151"/>
      <c r="I64" s="152"/>
      <c r="J64" s="153"/>
      <c r="K64" s="151"/>
      <c r="L64" s="152"/>
      <c r="M64" s="153"/>
    </row>
    <row r="65" spans="2:13" x14ac:dyDescent="0.2">
      <c r="B65" s="28">
        <v>53</v>
      </c>
      <c r="C65" s="88" t="s">
        <v>115</v>
      </c>
      <c r="D65" s="150">
        <f>Table5[[#This Row],[KOPVĒRTĒJUMS 1]]+Table5[[#This Row],[KOPVĒRTĒJUMS 2]]+Table5[[#This Row],[KOPVĒRTĒJUMS 3]]</f>
        <v>24.5</v>
      </c>
      <c r="E65" s="151">
        <v>0.5</v>
      </c>
      <c r="F65" s="152">
        <v>24</v>
      </c>
      <c r="G65" s="153">
        <v>24.5</v>
      </c>
      <c r="H65" s="151"/>
      <c r="I65" s="152"/>
      <c r="J65" s="153"/>
      <c r="K65" s="151"/>
      <c r="L65" s="152"/>
      <c r="M65" s="153"/>
    </row>
    <row r="66" spans="2:13" x14ac:dyDescent="0.2">
      <c r="B66" s="28">
        <v>54</v>
      </c>
      <c r="C66" s="88" t="s">
        <v>116</v>
      </c>
      <c r="D66" s="150">
        <f>Table5[[#This Row],[KOPVĒRTĒJUMS 1]]+Table5[[#This Row],[KOPVĒRTĒJUMS 2]]+Table5[[#This Row],[KOPVĒRTĒJUMS 3]]</f>
        <v>24.5</v>
      </c>
      <c r="E66" s="151"/>
      <c r="F66" s="139"/>
      <c r="G66" s="155"/>
      <c r="H66" s="151">
        <v>0.5</v>
      </c>
      <c r="I66" s="152">
        <v>24</v>
      </c>
      <c r="J66" s="153">
        <v>24.5</v>
      </c>
      <c r="K66" s="151"/>
      <c r="L66" s="152"/>
      <c r="M66" s="153"/>
    </row>
    <row r="67" spans="2:13" x14ac:dyDescent="0.2">
      <c r="B67" s="28">
        <v>55</v>
      </c>
      <c r="C67" s="88" t="s">
        <v>117</v>
      </c>
      <c r="D67" s="150">
        <f>Table5[[#This Row],[KOPVĒRTĒJUMS 1]]+Table5[[#This Row],[KOPVĒRTĒJUMS 2]]+Table5[[#This Row],[KOPVĒRTĒJUMS 3]]</f>
        <v>24.5</v>
      </c>
      <c r="E67" s="151"/>
      <c r="F67" s="139"/>
      <c r="G67" s="155"/>
      <c r="H67" s="151">
        <v>0.5</v>
      </c>
      <c r="I67" s="152">
        <v>24</v>
      </c>
      <c r="J67" s="153">
        <v>24.5</v>
      </c>
      <c r="K67" s="151"/>
      <c r="L67" s="152"/>
      <c r="M67" s="153"/>
    </row>
    <row r="68" spans="2:13" x14ac:dyDescent="0.2">
      <c r="B68" s="28">
        <v>56</v>
      </c>
      <c r="C68" s="88" t="s">
        <v>118</v>
      </c>
      <c r="D68" s="150">
        <f>Table5[[#This Row],[KOPVĒRTĒJUMS 1]]+Table5[[#This Row],[KOPVĒRTĒJUMS 2]]+Table5[[#This Row],[KOPVĒRTĒJUMS 3]]</f>
        <v>24.5</v>
      </c>
      <c r="E68" s="151"/>
      <c r="F68" s="139"/>
      <c r="G68" s="155"/>
      <c r="H68" s="151">
        <v>0.5</v>
      </c>
      <c r="I68" s="152">
        <v>24</v>
      </c>
      <c r="J68" s="153">
        <v>24.5</v>
      </c>
      <c r="K68" s="151"/>
      <c r="L68" s="152"/>
      <c r="M68" s="153"/>
    </row>
    <row r="69" spans="2:13" x14ac:dyDescent="0.2">
      <c r="B69" s="28">
        <v>57</v>
      </c>
      <c r="C69" s="161" t="s">
        <v>71</v>
      </c>
      <c r="D69" s="162">
        <f>Table5[[#This Row],[KOPVĒRTĒJUMS 1]]+Table5[[#This Row],[KOPVĒRTĒJUMS 2]]+Table5[[#This Row],[KOPVĒRTĒJUMS 3]]</f>
        <v>24.5</v>
      </c>
      <c r="E69" s="151"/>
      <c r="F69" s="139"/>
      <c r="G69" s="155"/>
      <c r="H69" s="151"/>
      <c r="I69" s="152"/>
      <c r="J69" s="163"/>
      <c r="K69" s="164">
        <v>0.5</v>
      </c>
      <c r="L69" s="152">
        <v>24</v>
      </c>
      <c r="M69" s="168">
        <f>Table5[[#This Row],[KVALIFIKĀCIJA 3]]+Table5[[#This Row],[FINĀLS 3]]</f>
        <v>24.5</v>
      </c>
    </row>
    <row r="70" spans="2:13" x14ac:dyDescent="0.2">
      <c r="B70" s="28">
        <v>58</v>
      </c>
      <c r="C70" s="88" t="s">
        <v>119</v>
      </c>
      <c r="D70" s="150">
        <f>Table5[[#This Row],[KOPVĒRTĒJUMS 1]]+Table5[[#This Row],[KOPVĒRTĒJUMS 2]]+Table5[[#This Row],[KOPVĒRTĒJUMS 3]]</f>
        <v>24.25</v>
      </c>
      <c r="E70" s="151">
        <v>0.25</v>
      </c>
      <c r="F70" s="152">
        <v>24</v>
      </c>
      <c r="G70" s="153">
        <v>24.25</v>
      </c>
      <c r="H70" s="169"/>
      <c r="I70" s="160"/>
      <c r="J70" s="153"/>
      <c r="K70" s="151"/>
      <c r="L70" s="152"/>
      <c r="M70" s="153"/>
    </row>
    <row r="71" spans="2:13" x14ac:dyDescent="0.2">
      <c r="B71" s="28">
        <v>59</v>
      </c>
      <c r="C71" s="88" t="s">
        <v>120</v>
      </c>
      <c r="D71" s="150">
        <f>Table5[[#This Row],[KOPVĒRTĒJUMS 1]]+Table5[[#This Row],[KOPVĒRTĒJUMS 2]]+Table5[[#This Row],[KOPVĒRTĒJUMS 3]]</f>
        <v>24.25</v>
      </c>
      <c r="E71" s="151">
        <v>0.25</v>
      </c>
      <c r="F71" s="152">
        <v>24</v>
      </c>
      <c r="G71" s="153">
        <v>24.25</v>
      </c>
      <c r="H71" s="169"/>
      <c r="I71" s="160"/>
      <c r="J71" s="153"/>
      <c r="K71" s="151"/>
      <c r="L71" s="152"/>
      <c r="M71" s="153"/>
    </row>
    <row r="72" spans="2:13" x14ac:dyDescent="0.2">
      <c r="B72" s="28">
        <v>60</v>
      </c>
      <c r="C72" s="88" t="s">
        <v>121</v>
      </c>
      <c r="D72" s="150">
        <f>Table5[[#This Row],[KOPVĒRTĒJUMS 1]]+Table5[[#This Row],[KOPVĒRTĒJUMS 2]]+Table5[[#This Row],[KOPVĒRTĒJUMS 3]]</f>
        <v>24.25</v>
      </c>
      <c r="E72" s="151">
        <v>0.25</v>
      </c>
      <c r="F72" s="152">
        <v>24</v>
      </c>
      <c r="G72" s="153">
        <v>24.25</v>
      </c>
      <c r="H72" s="169"/>
      <c r="I72" s="160"/>
      <c r="J72" s="153"/>
      <c r="K72" s="151"/>
      <c r="L72" s="152"/>
      <c r="M72" s="153"/>
    </row>
    <row r="73" spans="2:13" x14ac:dyDescent="0.2">
      <c r="B73" s="28">
        <v>61</v>
      </c>
      <c r="C73" s="88" t="s">
        <v>122</v>
      </c>
      <c r="D73" s="150">
        <f>Table5[[#This Row],[KOPVĒRTĒJUMS 1]]+Table5[[#This Row],[KOPVĒRTĒJUMS 2]]+Table5[[#This Row],[KOPVĒRTĒJUMS 3]]</f>
        <v>24.25</v>
      </c>
      <c r="E73" s="151">
        <v>0.25</v>
      </c>
      <c r="F73" s="152">
        <v>24</v>
      </c>
      <c r="G73" s="153">
        <v>24.25</v>
      </c>
      <c r="H73" s="169"/>
      <c r="I73" s="160"/>
      <c r="J73" s="153"/>
      <c r="K73" s="151"/>
      <c r="L73" s="152"/>
      <c r="M73" s="153"/>
    </row>
    <row r="74" spans="2:13" x14ac:dyDescent="0.2">
      <c r="B74" s="28">
        <v>62</v>
      </c>
      <c r="C74" s="88" t="s">
        <v>123</v>
      </c>
      <c r="D74" s="150">
        <f>Table5[[#This Row],[KOPVĒRTĒJUMS 1]]+Table5[[#This Row],[KOPVĒRTĒJUMS 2]]+Table5[[#This Row],[KOPVĒRTĒJUMS 3]]</f>
        <v>24.25</v>
      </c>
      <c r="E74" s="151">
        <v>0.25</v>
      </c>
      <c r="F74" s="152">
        <v>24</v>
      </c>
      <c r="G74" s="153">
        <v>24.25</v>
      </c>
      <c r="H74" s="169"/>
      <c r="I74" s="160"/>
      <c r="J74" s="153"/>
      <c r="K74" s="151"/>
      <c r="L74" s="152"/>
      <c r="M74" s="153"/>
    </row>
    <row r="75" spans="2:13" x14ac:dyDescent="0.2">
      <c r="B75" s="28">
        <v>63</v>
      </c>
      <c r="C75" s="88" t="s">
        <v>124</v>
      </c>
      <c r="D75" s="150">
        <f>Table5[[#This Row],[KOPVĒRTĒJUMS 1]]+Table5[[#This Row],[KOPVĒRTĒJUMS 2]]+Table5[[#This Row],[KOPVĒRTĒJUMS 3]]</f>
        <v>24.25</v>
      </c>
      <c r="E75" s="151"/>
      <c r="F75" s="139"/>
      <c r="G75" s="155"/>
      <c r="H75" s="151">
        <v>0.25</v>
      </c>
      <c r="I75" s="152">
        <v>24</v>
      </c>
      <c r="J75" s="153">
        <v>24.25</v>
      </c>
      <c r="K75" s="164"/>
      <c r="L75" s="152"/>
      <c r="M75" s="153"/>
    </row>
    <row r="76" spans="2:13" x14ac:dyDescent="0.2">
      <c r="B76" s="28">
        <v>64</v>
      </c>
      <c r="C76" s="88" t="s">
        <v>125</v>
      </c>
      <c r="D76" s="150">
        <f>Table5[[#This Row],[KOPVĒRTĒJUMS 1]]+Table5[[#This Row],[KOPVĒRTĒJUMS 2]]+Table5[[#This Row],[KOPVĒRTĒJUMS 3]]</f>
        <v>24.25</v>
      </c>
      <c r="E76" s="151"/>
      <c r="F76" s="139"/>
      <c r="G76" s="155"/>
      <c r="H76" s="151">
        <v>0.25</v>
      </c>
      <c r="I76" s="152">
        <v>24</v>
      </c>
      <c r="J76" s="153">
        <v>24.25</v>
      </c>
      <c r="K76" s="151"/>
      <c r="L76" s="152"/>
      <c r="M76" s="153"/>
    </row>
    <row r="77" spans="2:13" x14ac:dyDescent="0.2">
      <c r="B77" s="28">
        <v>65</v>
      </c>
      <c r="C77" s="88" t="s">
        <v>126</v>
      </c>
      <c r="D77" s="150">
        <f>Table5[[#This Row],[KOPVĒRTĒJUMS 1]]+Table5[[#This Row],[KOPVĒRTĒJUMS 2]]+Table5[[#This Row],[KOPVĒRTĒJUMS 3]]</f>
        <v>24.25</v>
      </c>
      <c r="E77" s="151"/>
      <c r="F77" s="139"/>
      <c r="G77" s="155"/>
      <c r="H77" s="151">
        <v>0.25</v>
      </c>
      <c r="I77" s="152">
        <v>24</v>
      </c>
      <c r="J77" s="153">
        <v>24.25</v>
      </c>
      <c r="K77" s="164"/>
      <c r="L77" s="152"/>
      <c r="M77" s="153"/>
    </row>
    <row r="78" spans="2:13" x14ac:dyDescent="0.2">
      <c r="B78" s="28">
        <v>66</v>
      </c>
      <c r="C78" s="88" t="s">
        <v>127</v>
      </c>
      <c r="D78" s="150">
        <f>Table5[[#This Row],[KOPVĒRTĒJUMS 1]]+Table5[[#This Row],[KOPVĒRTĒJUMS 2]]+Table5[[#This Row],[KOPVĒRTĒJUMS 3]]</f>
        <v>24.25</v>
      </c>
      <c r="E78" s="151"/>
      <c r="F78" s="139"/>
      <c r="G78" s="155"/>
      <c r="H78" s="151">
        <v>0.25</v>
      </c>
      <c r="I78" s="152">
        <v>24</v>
      </c>
      <c r="J78" s="153">
        <v>24.25</v>
      </c>
      <c r="K78" s="164"/>
      <c r="L78" s="152"/>
      <c r="M78" s="153"/>
    </row>
    <row r="79" spans="2:13" x14ac:dyDescent="0.2">
      <c r="B79" s="28">
        <v>67</v>
      </c>
      <c r="C79" s="161" t="s">
        <v>62</v>
      </c>
      <c r="D79" s="162">
        <f>Table5[[#This Row],[KOPVĒRTĒJUMS 1]]+Table5[[#This Row],[KOPVĒRTĒJUMS 2]]+Table5[[#This Row],[KOPVĒRTĒJUMS 3]]</f>
        <v>24.25</v>
      </c>
      <c r="E79" s="151"/>
      <c r="F79" s="139"/>
      <c r="G79" s="155"/>
      <c r="H79" s="151"/>
      <c r="I79" s="152"/>
      <c r="J79" s="163"/>
      <c r="K79" s="164">
        <v>0.25</v>
      </c>
      <c r="L79" s="152">
        <v>24</v>
      </c>
      <c r="M79" s="168">
        <f>Table5[[#This Row],[KVALIFIKĀCIJA 3]]+Table5[[#This Row],[FINĀLS 3]]</f>
        <v>24.25</v>
      </c>
    </row>
    <row r="80" spans="2:13" x14ac:dyDescent="0.2">
      <c r="B80" s="28">
        <v>68</v>
      </c>
      <c r="C80" s="88" t="s">
        <v>128</v>
      </c>
      <c r="D80" s="150">
        <f>Table5[[#This Row],[KOPVĒRTĒJUMS 1]]+Table5[[#This Row],[KOPVĒRTĒJUMS 2]]+Table5[[#This Row],[KOPVĒRTĒJUMS 3]]</f>
        <v>24.25</v>
      </c>
      <c r="E80" s="151"/>
      <c r="F80" s="139"/>
      <c r="G80" s="155"/>
      <c r="H80" s="151">
        <v>0.25</v>
      </c>
      <c r="I80" s="152">
        <v>24</v>
      </c>
      <c r="J80" s="153">
        <v>24.25</v>
      </c>
      <c r="K80" s="164"/>
      <c r="L80" s="152"/>
      <c r="M80" s="153"/>
    </row>
    <row r="81" spans="2:13" x14ac:dyDescent="0.2">
      <c r="B81" s="28">
        <v>69</v>
      </c>
      <c r="C81" s="161" t="s">
        <v>74</v>
      </c>
      <c r="D81" s="162">
        <f>Table5[[#This Row],[KOPVĒRTĒJUMS 1]]+Table5[[#This Row],[KOPVĒRTĒJUMS 2]]+Table5[[#This Row],[KOPVĒRTĒJUMS 3]]</f>
        <v>24</v>
      </c>
      <c r="E81" s="151"/>
      <c r="F81" s="139"/>
      <c r="G81" s="155"/>
      <c r="H81" s="151"/>
      <c r="I81" s="152"/>
      <c r="J81" s="163"/>
      <c r="K81" s="164">
        <v>0</v>
      </c>
      <c r="L81" s="152">
        <v>24</v>
      </c>
      <c r="M81" s="168">
        <f>Table5[[#This Row],[KVALIFIKĀCIJA 3]]+Table5[[#This Row],[FINĀLS 3]]</f>
        <v>24</v>
      </c>
    </row>
    <row r="82" spans="2:13" x14ac:dyDescent="0.2">
      <c r="B82" s="28">
        <v>70</v>
      </c>
      <c r="C82" s="161" t="s">
        <v>57</v>
      </c>
      <c r="D82" s="162">
        <f>Table5[[#This Row],[KOPVĒRTĒJUMS 1]]+Table5[[#This Row],[KOPVĒRTĒJUMS 2]]+Table5[[#This Row],[KOPVĒRTĒJUMS 3]]</f>
        <v>24</v>
      </c>
      <c r="E82" s="151"/>
      <c r="F82" s="139"/>
      <c r="G82" s="155"/>
      <c r="H82" s="151"/>
      <c r="I82" s="152"/>
      <c r="J82" s="163"/>
      <c r="K82" s="164">
        <v>0</v>
      </c>
      <c r="L82" s="152">
        <v>24</v>
      </c>
      <c r="M82" s="168">
        <f>Table5[[#This Row],[KVALIFIKĀCIJA 3]]+Table5[[#This Row],[FINĀLS 3]]</f>
        <v>24</v>
      </c>
    </row>
    <row r="83" spans="2:13" x14ac:dyDescent="0.2">
      <c r="B83" s="28">
        <v>71</v>
      </c>
      <c r="C83" s="161" t="s">
        <v>55</v>
      </c>
      <c r="D83" s="162">
        <f>Table5[[#This Row],[KOPVĒRTĒJUMS 1]]+Table5[[#This Row],[KOPVĒRTĒJUMS 2]]+Table5[[#This Row],[KOPVĒRTĒJUMS 3]]</f>
        <v>24</v>
      </c>
      <c r="E83" s="151"/>
      <c r="F83" s="139"/>
      <c r="G83" s="155"/>
      <c r="H83" s="151"/>
      <c r="I83" s="152"/>
      <c r="J83" s="163"/>
      <c r="K83" s="164">
        <v>0</v>
      </c>
      <c r="L83" s="152">
        <v>24</v>
      </c>
      <c r="M83" s="168">
        <f>Table5[[#This Row],[KVALIFIKĀCIJA 3]]+Table5[[#This Row],[FINĀLS 3]]</f>
        <v>24</v>
      </c>
    </row>
    <row r="84" spans="2:13" x14ac:dyDescent="0.2">
      <c r="B84" s="28">
        <v>72</v>
      </c>
      <c r="C84" s="161" t="s">
        <v>75</v>
      </c>
      <c r="D84" s="162">
        <f>Table5[[#This Row],[KOPVĒRTĒJUMS 1]]+Table5[[#This Row],[KOPVĒRTĒJUMS 2]]+Table5[[#This Row],[KOPVĒRTĒJUMS 3]]</f>
        <v>24</v>
      </c>
      <c r="E84" s="151"/>
      <c r="F84" s="139"/>
      <c r="G84" s="155"/>
      <c r="H84" s="151"/>
      <c r="I84" s="152"/>
      <c r="J84" s="163"/>
      <c r="K84" s="164">
        <v>0</v>
      </c>
      <c r="L84" s="152">
        <v>24</v>
      </c>
      <c r="M84" s="168">
        <f>Table5[[#This Row],[KVALIFIKĀCIJA 3]]+Table5[[#This Row],[FINĀLS 3]]</f>
        <v>24</v>
      </c>
    </row>
    <row r="85" spans="2:13" x14ac:dyDescent="0.2">
      <c r="B85" s="28">
        <v>73</v>
      </c>
      <c r="C85" s="161" t="s">
        <v>69</v>
      </c>
      <c r="D85" s="162">
        <f>Table5[[#This Row],[KOPVĒRTĒJUMS 1]]+Table5[[#This Row],[KOPVĒRTĒJUMS 2]]+Table5[[#This Row],[KOPVĒRTĒJUMS 3]]</f>
        <v>24</v>
      </c>
      <c r="E85" s="151"/>
      <c r="F85" s="139"/>
      <c r="G85" s="155"/>
      <c r="H85" s="151"/>
      <c r="I85" s="152"/>
      <c r="J85" s="163"/>
      <c r="K85" s="164">
        <v>0</v>
      </c>
      <c r="L85" s="152">
        <v>24</v>
      </c>
      <c r="M85" s="168">
        <f>Table5[[#This Row],[KVALIFIKĀCIJA 3]]+Table5[[#This Row],[FINĀLS 3]]</f>
        <v>24</v>
      </c>
    </row>
    <row r="86" spans="2:13" x14ac:dyDescent="0.2">
      <c r="B86" s="28">
        <v>74</v>
      </c>
      <c r="C86" s="161" t="s">
        <v>67</v>
      </c>
      <c r="D86" s="162">
        <f>Table5[[#This Row],[KOPVĒRTĒJUMS 1]]+Table5[[#This Row],[KOPVĒRTĒJUMS 2]]+Table5[[#This Row],[KOPVĒRTĒJUMS 3]]</f>
        <v>0</v>
      </c>
      <c r="E86" s="151"/>
      <c r="F86" s="139"/>
      <c r="G86" s="155"/>
      <c r="H86" s="151"/>
      <c r="I86" s="152"/>
      <c r="J86" s="163"/>
      <c r="K86" s="164">
        <v>0</v>
      </c>
      <c r="L86" s="152"/>
      <c r="M86" s="168">
        <f>Table5[[#This Row],[KVALIFIKĀCIJA 3]]+Table5[[#This Row],[FINĀLS 3]]</f>
        <v>0</v>
      </c>
    </row>
    <row r="87" spans="2:13" x14ac:dyDescent="0.2">
      <c r="B87" s="28">
        <v>75</v>
      </c>
      <c r="C87" s="161" t="s">
        <v>66</v>
      </c>
      <c r="D87" s="162">
        <f>Table5[[#This Row],[KOPVĒRTĒJUMS 1]]+Table5[[#This Row],[KOPVĒRTĒJUMS 2]]+Table5[[#This Row],[KOPVĒRTĒJUMS 3]]</f>
        <v>0</v>
      </c>
      <c r="E87" s="156"/>
      <c r="F87" s="157"/>
      <c r="G87" s="158"/>
      <c r="H87" s="156"/>
      <c r="I87" s="104"/>
      <c r="J87" s="170"/>
      <c r="K87" s="167">
        <v>0</v>
      </c>
      <c r="L87" s="104"/>
      <c r="M87" s="171">
        <f>Table5[[#This Row],[KVALIFIKĀCIJA 3]]+Table5[[#This Row],[FINĀLS 3]]</f>
        <v>0</v>
      </c>
    </row>
  </sheetData>
  <mergeCells count="10">
    <mergeCell ref="H10:J10"/>
    <mergeCell ref="H11:J11"/>
    <mergeCell ref="E10:G10"/>
    <mergeCell ref="K10:M10"/>
    <mergeCell ref="E11:G11"/>
    <mergeCell ref="K11:M11"/>
    <mergeCell ref="C2:E2"/>
    <mergeCell ref="C4:E4"/>
    <mergeCell ref="C7:E7"/>
    <mergeCell ref="C8:E8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</vt:lpstr>
      <vt:lpstr>QUALIFICATION_TOTAL</vt:lpstr>
      <vt:lpstr>TOP32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2020-07-12T16:26:53Z</cp:lastPrinted>
  <dcterms:created xsi:type="dcterms:W3CDTF">2017-04-26T13:26:57Z</dcterms:created>
  <dcterms:modified xsi:type="dcterms:W3CDTF">2020-07-12T18:10:17Z</dcterms:modified>
</cp:coreProperties>
</file>